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3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List1!$A$1:$H$565</definedName>
  </definedNames>
  <calcPr calcId="162913"/>
</workbook>
</file>

<file path=xl/calcChain.xml><?xml version="1.0" encoding="utf-8"?>
<calcChain xmlns="http://schemas.openxmlformats.org/spreadsheetml/2006/main">
  <c r="F517" i="1" l="1"/>
  <c r="G517" i="1"/>
  <c r="H517" i="1"/>
  <c r="F518" i="1"/>
  <c r="G518" i="1"/>
  <c r="H518" i="1"/>
  <c r="F519" i="1"/>
  <c r="G519" i="1"/>
  <c r="H519" i="1"/>
  <c r="C4" i="1"/>
  <c r="F384" i="1" l="1"/>
  <c r="G384" i="1"/>
  <c r="H384" i="1"/>
  <c r="F385" i="1"/>
  <c r="G385" i="1"/>
  <c r="H385" i="1"/>
  <c r="F386" i="1"/>
  <c r="G386" i="1"/>
  <c r="H386" i="1"/>
  <c r="F387" i="1"/>
  <c r="G387" i="1"/>
  <c r="H387" i="1"/>
  <c r="F381" i="1"/>
  <c r="G381" i="1"/>
  <c r="H381" i="1"/>
  <c r="F382" i="1"/>
  <c r="G382" i="1"/>
  <c r="H382" i="1"/>
  <c r="F383" i="1"/>
  <c r="G383" i="1"/>
  <c r="H383" i="1"/>
  <c r="F378" i="1"/>
  <c r="G378" i="1"/>
  <c r="H378" i="1"/>
  <c r="F379" i="1"/>
  <c r="G379" i="1"/>
  <c r="H379" i="1"/>
  <c r="F380" i="1"/>
  <c r="G380" i="1"/>
  <c r="H380" i="1"/>
  <c r="F388" i="1"/>
  <c r="G388" i="1"/>
  <c r="H388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310" i="1" l="1"/>
  <c r="G310" i="1"/>
  <c r="H310" i="1"/>
  <c r="F311" i="1"/>
  <c r="G311" i="1"/>
  <c r="H311" i="1"/>
  <c r="F312" i="1"/>
  <c r="G312" i="1"/>
  <c r="H312" i="1"/>
  <c r="H10" i="1" l="1"/>
  <c r="F82" i="1" l="1"/>
  <c r="G82" i="1"/>
  <c r="H82" i="1"/>
  <c r="F492" i="1" l="1"/>
  <c r="G492" i="1"/>
  <c r="H492" i="1"/>
  <c r="D4" i="1"/>
  <c r="E4" i="1"/>
  <c r="F353" i="1" l="1"/>
  <c r="G353" i="1"/>
  <c r="H353" i="1"/>
  <c r="F354" i="1"/>
  <c r="G354" i="1"/>
  <c r="H354" i="1"/>
  <c r="F355" i="1"/>
  <c r="G355" i="1"/>
  <c r="H355" i="1"/>
  <c r="G146" i="1"/>
  <c r="H146" i="1"/>
  <c r="G147" i="1"/>
  <c r="H147" i="1"/>
  <c r="G148" i="1"/>
  <c r="H148" i="1"/>
  <c r="G149" i="1"/>
  <c r="H149" i="1"/>
  <c r="F146" i="1"/>
  <c r="F147" i="1"/>
  <c r="F148" i="1"/>
  <c r="H129" i="1"/>
  <c r="H130" i="1"/>
  <c r="H131" i="1"/>
  <c r="H132" i="1"/>
  <c r="H133" i="1"/>
  <c r="G129" i="1"/>
  <c r="G130" i="1"/>
  <c r="G131" i="1"/>
  <c r="G132" i="1"/>
  <c r="F129" i="1"/>
  <c r="F130" i="1"/>
  <c r="F131" i="1"/>
  <c r="F488" i="1" l="1"/>
  <c r="G488" i="1"/>
  <c r="H488" i="1"/>
  <c r="F489" i="1"/>
  <c r="G489" i="1"/>
  <c r="H489" i="1"/>
  <c r="F490" i="1"/>
  <c r="G490" i="1"/>
  <c r="H490" i="1"/>
  <c r="H486" i="1" l="1"/>
  <c r="F455" i="1" l="1"/>
  <c r="G455" i="1"/>
  <c r="H455" i="1"/>
  <c r="F200" i="1" l="1"/>
  <c r="G200" i="1"/>
  <c r="H200" i="1"/>
  <c r="F236" i="1" l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1" i="1"/>
  <c r="G181" i="1"/>
  <c r="H181" i="1"/>
  <c r="F132" i="1"/>
  <c r="F133" i="1"/>
  <c r="G133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4" i="1" l="1"/>
  <c r="G124" i="1"/>
  <c r="H124" i="1"/>
  <c r="F125" i="1"/>
  <c r="G125" i="1"/>
  <c r="H125" i="1"/>
  <c r="F40" i="1"/>
  <c r="G40" i="1"/>
  <c r="H40" i="1"/>
  <c r="F41" i="1"/>
  <c r="G41" i="1"/>
  <c r="H41" i="1"/>
  <c r="F42" i="1"/>
  <c r="G42" i="1"/>
  <c r="H42" i="1"/>
  <c r="F520" i="1" l="1"/>
  <c r="G520" i="1"/>
  <c r="H520" i="1"/>
  <c r="F514" i="1"/>
  <c r="G514" i="1"/>
  <c r="H514" i="1"/>
  <c r="F515" i="1"/>
  <c r="G515" i="1"/>
  <c r="H515" i="1"/>
  <c r="F516" i="1"/>
  <c r="G516" i="1"/>
  <c r="H516" i="1"/>
  <c r="F440" i="1"/>
  <c r="G440" i="1"/>
  <c r="H440" i="1"/>
  <c r="F441" i="1"/>
  <c r="G441" i="1"/>
  <c r="H441" i="1"/>
  <c r="F442" i="1"/>
  <c r="G442" i="1"/>
  <c r="H442" i="1"/>
  <c r="F375" i="1"/>
  <c r="G375" i="1"/>
  <c r="H375" i="1"/>
  <c r="F376" i="1"/>
  <c r="G376" i="1"/>
  <c r="H376" i="1"/>
  <c r="F377" i="1"/>
  <c r="G377" i="1"/>
  <c r="H377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1" i="1"/>
  <c r="H122" i="1"/>
  <c r="H123" i="1"/>
  <c r="G121" i="1"/>
  <c r="G122" i="1"/>
  <c r="G123" i="1"/>
  <c r="F121" i="1"/>
  <c r="F122" i="1"/>
  <c r="F123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7" i="1" l="1"/>
  <c r="H474" i="1"/>
  <c r="H493" i="1"/>
  <c r="H494" i="1"/>
  <c r="H495" i="1"/>
  <c r="G465" i="1"/>
  <c r="H465" i="1"/>
  <c r="G466" i="1"/>
  <c r="H466" i="1"/>
  <c r="G467" i="1"/>
  <c r="H467" i="1"/>
  <c r="G468" i="1"/>
  <c r="H468" i="1"/>
  <c r="G469" i="1"/>
  <c r="H469" i="1"/>
  <c r="F465" i="1"/>
  <c r="F466" i="1"/>
  <c r="G474" i="1"/>
  <c r="G475" i="1"/>
  <c r="G476" i="1"/>
  <c r="G477" i="1"/>
  <c r="G478" i="1"/>
  <c r="G479" i="1"/>
  <c r="F474" i="1"/>
  <c r="F475" i="1"/>
  <c r="F476" i="1"/>
  <c r="F477" i="1"/>
  <c r="F478" i="1"/>
  <c r="G486" i="1"/>
  <c r="G487" i="1"/>
  <c r="G491" i="1"/>
  <c r="G493" i="1"/>
  <c r="G494" i="1"/>
  <c r="G495" i="1"/>
  <c r="F486" i="1"/>
  <c r="F487" i="1"/>
  <c r="F491" i="1"/>
  <c r="F493" i="1"/>
  <c r="F494" i="1"/>
  <c r="F495" i="1"/>
  <c r="F454" i="1"/>
  <c r="F453" i="1"/>
  <c r="F126" i="1"/>
  <c r="G126" i="1"/>
  <c r="H126" i="1"/>
  <c r="F127" i="1"/>
  <c r="G127" i="1"/>
  <c r="H127" i="1"/>
  <c r="F128" i="1"/>
  <c r="G128" i="1"/>
  <c r="H128" i="1"/>
  <c r="F4" i="1" l="1"/>
  <c r="H199" i="1"/>
  <c r="G199" i="1"/>
  <c r="F199" i="1"/>
  <c r="H198" i="1"/>
  <c r="G198" i="1"/>
  <c r="F198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483" i="1"/>
  <c r="G483" i="1"/>
  <c r="F483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F547" i="1"/>
  <c r="G547" i="1"/>
  <c r="H547" i="1"/>
  <c r="F368" i="1"/>
  <c r="G368" i="1"/>
  <c r="H368" i="1"/>
  <c r="F513" i="1" l="1"/>
  <c r="G513" i="1"/>
  <c r="H513" i="1"/>
  <c r="H562" i="1" l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1" i="1"/>
  <c r="H487" i="1"/>
  <c r="H485" i="1"/>
  <c r="G485" i="1"/>
  <c r="F485" i="1"/>
  <c r="H484" i="1"/>
  <c r="G484" i="1"/>
  <c r="F484" i="1"/>
  <c r="H482" i="1"/>
  <c r="G482" i="1"/>
  <c r="F482" i="1"/>
  <c r="H481" i="1"/>
  <c r="G481" i="1"/>
  <c r="F481" i="1"/>
  <c r="H480" i="1"/>
  <c r="G480" i="1"/>
  <c r="F480" i="1"/>
  <c r="H479" i="1"/>
  <c r="F479" i="1"/>
  <c r="H478" i="1"/>
  <c r="H476" i="1"/>
  <c r="H475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F469" i="1"/>
  <c r="F468" i="1"/>
  <c r="F467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4" i="1"/>
  <c r="G454" i="1"/>
  <c r="H453" i="1"/>
  <c r="G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F149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<sst xmlns="http://schemas.openxmlformats.org/spreadsheetml/2006/main" count="1123" uniqueCount="448">
  <si>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</si>
  <si>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</si>
  <si>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</si>
  <si>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</si>
  <si>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</si>
  <si>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</si>
  <si>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</si>
  <si>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</si>
  <si>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</si>
  <si>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</si>
  <si>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</si>
  <si>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</si>
  <si>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</si>
  <si>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</si>
  <si>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</si>
  <si>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</si>
  <si>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</si>
  <si>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</si>
  <si>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</si>
  <si>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</si>
  <si>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</si>
  <si>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</si>
  <si>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</si>
  <si>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</si>
  <si>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</si>
  <si>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</si>
  <si>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</si>
  <si>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</si>
  <si>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</si>
  <si>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</si>
  <si>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</si>
  <si>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</si>
  <si>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</si>
  <si>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</si>
  <si>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</si>
  <si>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</si>
  <si>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</si>
  <si>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</si>
  <si>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</si>
  <si>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</si>
  <si>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</si>
  <si>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</si>
  <si>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</si>
  <si>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</si>
  <si>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</si>
  <si>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</si>
  <si>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</si>
  <si>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</si>
  <si>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</si>
  <si>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</si>
  <si>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</si>
  <si>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</si>
  <si>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</si>
  <si>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</si>
  <si>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</si>
  <si>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</si>
  <si>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</si>
  <si>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</si>
  <si>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</si>
  <si>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</si>
  <si>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</si>
  <si>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</si>
  <si>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</si>
  <si>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</si>
  <si>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</si>
  <si>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</si>
  <si>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</si>
  <si>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</si>
  <si>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</si>
  <si>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</si>
  <si>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</si>
  <si>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</si>
  <si>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</si>
  <si>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</si>
  <si>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</si>
  <si>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</si>
  <si>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</si>
  <si>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</si>
  <si>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</si>
  <si>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</si>
  <si>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</si>
  <si>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</si>
  <si>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</si>
  <si>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</si>
  <si>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</si>
  <si>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</si>
  <si>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</si>
  <si>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</si>
  <si>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</si>
  <si>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</si>
  <si>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</si>
  <si>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</si>
  <si>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</si>
  <si>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</si>
  <si>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</si>
  <si>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</si>
  <si>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</si>
  <si>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</si>
  <si>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</si>
  <si>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</si>
  <si>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</si>
  <si>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</si>
  <si>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</si>
  <si>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</si>
  <si>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</si>
  <si>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</si>
  <si>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</si>
  <si>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</si>
  <si>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</si>
  <si>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</si>
  <si>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</si>
  <si>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</si>
  <si>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</si>
  <si>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</si>
  <si>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</si>
  <si>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</si>
  <si>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</si>
  <si>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</si>
  <si>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</si>
  <si>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</si>
  <si>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</si>
  <si>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</si>
  <si>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</si>
  <si>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</si>
  <si>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</si>
  <si>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</si>
  <si>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</si>
  <si>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</si>
  <si>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</si>
  <si>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</si>
  <si>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</si>
  <si>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</si>
  <si>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</si>
  <si>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</si>
  <si>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</si>
  <si>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</si>
  <si>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</si>
  <si>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</si>
  <si>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</si>
  <si>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</si>
  <si>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</si>
  <si>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</si>
  <si>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</si>
  <si>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</si>
  <si>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</si>
  <si>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</si>
  <si>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</si>
  <si>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</si>
  <si>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</si>
  <si>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</si>
  <si>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</si>
  <si>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</si>
  <si>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</si>
  <si>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</si>
  <si>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</si>
  <si>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</si>
  <si>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</si>
  <si>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</si>
  <si>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</si>
  <si>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</si>
  <si>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</si>
  <si>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</si>
  <si>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</si>
  <si>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</si>
  <si>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</si>
  <si>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</si>
  <si>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</si>
  <si>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</si>
  <si>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</si>
  <si>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</si>
  <si>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</si>
  <si>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</si>
  <si>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</si>
  <si>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</si>
  <si>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</si>
  <si>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</si>
  <si>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</si>
  <si>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</si>
  <si>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</si>
  <si>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</si>
  <si>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</si>
  <si>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</si>
  <si>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</si>
  <si>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</si>
  <si>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</si>
  <si>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</si>
  <si>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</si>
  <si>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</si>
  <si>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</si>
  <si>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</si>
  <si>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</si>
  <si>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</si>
  <si>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</si>
  <si>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</si>
  <si>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</si>
  <si>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</si>
  <si>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</si>
  <si>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</si>
  <si>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</si>
  <si>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</si>
  <si>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</si>
  <si>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</si>
  <si>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</si>
  <si>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</si>
  <si>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</si>
  <si>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</si>
  <si>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</si>
  <si>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</si>
  <si>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</si>
  <si>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</si>
  <si>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</si>
  <si>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</si>
  <si>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</si>
  <si>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</si>
  <si>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</si>
  <si>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</si>
  <si>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</si>
  <si>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</si>
  <si>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</si>
  <si>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</si>
  <si>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</si>
  <si>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</si>
  <si>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</si>
  <si>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</si>
  <si>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</si>
  <si>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</si>
  <si>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</si>
  <si>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</si>
  <si>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</si>
  <si>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</si>
  <si>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</si>
  <si>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</si>
  <si>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</si>
  <si>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</si>
  <si>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</si>
  <si>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</si>
  <si>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</si>
  <si>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</si>
  <si>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</si>
  <si>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</si>
  <si>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</si>
  <si>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</si>
  <si>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</si>
  <si>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</si>
  <si>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</si>
  <si>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</si>
  <si>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</si>
  <si>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</si>
  <si>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</si>
  <si>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</si>
  <si>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</si>
  <si>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</si>
  <si>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</si>
  <si>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</si>
  <si>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</si>
  <si>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</si>
  <si>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</si>
  <si>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</si>
  <si>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</si>
  <si>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</si>
  <si>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</si>
  <si>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</si>
  <si>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</si>
  <si>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</si>
  <si>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</si>
  <si>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</si>
  <si>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</si>
  <si>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</si>
  <si>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</si>
  <si>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</si>
  <si>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</si>
  <si>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</si>
  <si>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</si>
  <si>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</si>
  <si>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</si>
  <si>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</si>
  <si>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</si>
  <si>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</si>
  <si>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</si>
  <si>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</si>
  <si>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</si>
  <si>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</si>
  <si>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</si>
  <si>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</si>
  <si>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</si>
  <si>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</si>
  <si>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</si>
  <si>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</si>
  <si>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</si>
  <si>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</si>
  <si>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</si>
  <si>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</si>
  <si>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</si>
  <si>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</si>
  <si>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</si>
  <si>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</si>
  <si>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</si>
  <si>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</si>
  <si>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</si>
  <si>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</si>
  <si>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</si>
  <si>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</si>
  <si>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</si>
  <si>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</si>
  <si>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</si>
  <si>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</si>
  <si>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</si>
  <si>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</si>
  <si>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</si>
  <si>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</si>
  <si>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</si>
  <si>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</si>
  <si>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</si>
  <si>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</si>
  <si>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</si>
  <si>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</si>
  <si>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</si>
  <si>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</si>
  <si>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</si>
  <si>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</si>
  <si>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</si>
  <si>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</si>
  <si>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</si>
  <si>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</si>
  <si>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</si>
  <si>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</si>
  <si>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</si>
  <si>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</si>
  <si>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</si>
  <si>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</si>
  <si>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</si>
  <si>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</si>
  <si>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</si>
  <si>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</si>
  <si>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</si>
  <si>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</si>
  <si>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</si>
  <si>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</si>
  <si>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</si>
  <si>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</si>
  <si>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</si>
  <si>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</si>
  <si>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</si>
  <si>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</si>
  <si>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</si>
  <si>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</si>
  <si>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</si>
  <si>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</si>
  <si>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</si>
  <si>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</si>
  <si>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</si>
  <si>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</si>
  <si>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</si>
  <si>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</si>
  <si>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</si>
  <si>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</si>
  <si>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</si>
  <si>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</si>
  <si>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</si>
  <si>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</si>
  <si>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</si>
  <si>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</si>
  <si>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</si>
  <si>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</si>
  <si>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</si>
  <si>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</si>
  <si>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</si>
  <si>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</si>
  <si>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</si>
  <si>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</si>
  <si>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</si>
  <si>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</si>
  <si>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</si>
  <si>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</si>
  <si>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</si>
  <si>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</si>
  <si>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</si>
  <si>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</si>
  <si>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</si>
  <si>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</si>
  <si>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</si>
  <si>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</si>
  <si>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</si>
  <si>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</si>
  <si>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</si>
  <si>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</si>
  <si>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</si>
  <si>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</si>
  <si>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</si>
  <si>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</si>
  <si>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</si>
  <si>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</si>
  <si>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</si>
  <si>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</si>
  <si>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</si>
  <si>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</si>
  <si>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</si>
  <si>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</si>
  <si>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</si>
  <si>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</si>
  <si>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</si>
  <si>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</si>
  <si>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</si>
  <si>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</si>
  <si>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</si>
  <si>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</si>
  <si>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</si>
  <si>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</si>
  <si>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</si>
  <si>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</si>
  <si>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</si>
  <si>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</si>
  <si>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</si>
  <si>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</si>
  <si>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</si>
  <si>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</si>
  <si>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</si>
  <si>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</si>
  <si>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</si>
  <si>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</si>
  <si>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03910</t>
  </si>
  <si>
    <t>Državna vatrogasna škola</t>
  </si>
  <si>
    <t>04120</t>
  </si>
  <si>
    <t>Veteranski centar</t>
  </si>
  <si>
    <t>52209</t>
  </si>
  <si>
    <t>Hrvatska zaklada za znanost</t>
  </si>
  <si>
    <t>07780</t>
  </si>
  <si>
    <t>Institut za vode »Josip Juraj Strossmayer«</t>
  </si>
  <si>
    <t>Plan
2023.</t>
  </si>
  <si>
    <t>Indeks
2023./
2022.</t>
  </si>
  <si>
    <t>Indeks
2023./
Plan 2023.</t>
  </si>
  <si>
    <t>Razlika
2023. - 2022.</t>
  </si>
  <si>
    <t>(EUR)</t>
  </si>
  <si>
    <t>03040</t>
  </si>
  <si>
    <t>Sveučilište obrane i sigurnosti Dr. Franjo Tuđman</t>
  </si>
  <si>
    <t>06060</t>
  </si>
  <si>
    <t>Hrvatski veterinarski institut</t>
  </si>
  <si>
    <t>08665</t>
  </si>
  <si>
    <t>Hrvatski zavod za socijalni rad</t>
  </si>
  <si>
    <t>08670</t>
  </si>
  <si>
    <t>Obiteljski centar</t>
  </si>
  <si>
    <t>08675</t>
  </si>
  <si>
    <t>Akademija socijalne skrbi</t>
  </si>
  <si>
    <t>10996</t>
  </si>
  <si>
    <t>Centar za mirno rješavanje sporova</t>
  </si>
  <si>
    <t>Siječanj-srpanj
2022.</t>
  </si>
  <si>
    <t>Mjesečni izvještaj po organizacijskoj klasifikaciji Državnog proračuna i računima 3 i 4 ekonomske klasifikacije za razdoblje siječanj-srpanj 2022. i 2023. godine</t>
  </si>
  <si>
    <t>Siječanj-srpanj
2023.*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</si>
</sst>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552" sqref="L552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1.570312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446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432</v>
      </c>
      <c r="C3" s="9" t="s">
        <v>445</v>
      </c>
      <c r="D3" s="9" t="s">
        <v>428</v>
      </c>
      <c r="E3" s="9" t="s">
        <v>447</v>
      </c>
      <c r="F3" s="10" t="s">
        <v>429</v>
      </c>
      <c r="G3" s="10" t="s">
        <v>430</v>
      </c>
      <c r="H3" s="11" t="s">
        <v>431</v>
      </c>
    </row>
    <row r="4" spans="1:14" ht="12.75" customHeight="1" x14ac:dyDescent="0.25">
      <c r="A4" s="12"/>
      <c r="B4" s="13" t="s">
        <v>0</v>
      </c>
      <c r="C4" s="14">
        <f>+C5+C9+C13+C17+C21+C25+C29+C33+C76+C94+C95+C99+C106+C113+C117+C121+C125+C132+C136+C149+C153+C157+C188+C204+C214+C266+C279+C313+C356+C399+C403+C455+C459+C520+C524+C528+C532+C536+C540+C544+C548+C552+C553+C554+C555+C559</f>
        <v>12825163977.309999</v>
      </c>
      <c r="D4" s="14">
        <f>+D5+D9+D13+D17+D21+D25+D29+D33+D76+D94+D95+D99+D106+D113+D117+D121+D125+D132+D136+D149+D153+D157+D188+D204+D214+D266+D279+D313+D356+D399+D403+D455+D459+D520+D524+D528+D532+D536+D540+D544+D548+D552+D553+D554+D555+D559</f>
        <v>28086533658</v>
      </c>
      <c r="E4" s="14">
        <f>+E5+E9+E13+E17+E21+E25+E29+E33+E76+E94+E95+E99+E106+E113+E117+E121+E125+E132+E136+E149+E153+E157+E188+E204+E214+E266+E279+E313+E356+E399+E403+E455+E459+E520+E524+E528+E532+E536+E540+E544+E548+E552+E553+E554+E555+E559</f>
        <v>15290219801.99</v>
      </c>
      <c r="F4" s="15">
        <f t="shared" ref="F4:F71" si="0">IF(C4=0,"x",E4/C4*100)</f>
        <v>119.22046243651249</v>
      </c>
      <c r="G4" s="15">
        <f t="shared" ref="G4:G71" si="1">IF(D4=0,"x",E4/D4*100)</f>
        <v>54.439682689838889</v>
      </c>
      <c r="H4" s="39">
        <f>+H5+H9+H13+H17+H21+H25+H29+H33+H76+H94+H95+H99+H106+H113+H117+H121+H125+H132+H136+H149+H153+H157+H188+H204+H214+H266+H279+H313+H356+H399+H403+H455+H459+H520+H524+H528+H532+H536+H540+H544+H548+H552+H553+H554+H555+H559</f>
        <v>2465055824.6800008</v>
      </c>
      <c r="J4" s="38"/>
      <c r="K4" s="38"/>
      <c r="L4" s="38"/>
      <c r="M4" s="38"/>
      <c r="N4" s="38"/>
    </row>
    <row r="5" spans="1:14" ht="12.75" customHeight="1" x14ac:dyDescent="0.25">
      <c r="A5" s="16" t="s">
        <v>157</v>
      </c>
      <c r="B5" s="17" t="s">
        <v>1</v>
      </c>
      <c r="C5" s="18">
        <v>10323550.470000001</v>
      </c>
      <c r="D5" s="18">
        <v>31881128</v>
      </c>
      <c r="E5" s="18">
        <v>11629458.4</v>
      </c>
      <c r="F5" s="19">
        <f t="shared" si="0"/>
        <v>112.64979460113977</v>
      </c>
      <c r="G5" s="19">
        <f t="shared" si="1"/>
        <v>36.4775625253912</v>
      </c>
      <c r="H5" s="20">
        <f t="shared" ref="H5:H72" si="2">+E5-C5</f>
        <v>1305907.9299999997</v>
      </c>
      <c r="J5" s="38"/>
    </row>
    <row r="6" spans="1:14" ht="12.75" customHeight="1" x14ac:dyDescent="0.25">
      <c r="A6" s="22" t="s">
        <v>158</v>
      </c>
      <c r="B6" s="17" t="s">
        <v>2</v>
      </c>
      <c r="C6" s="18">
        <v>10323550.470000001</v>
      </c>
      <c r="D6" s="18">
        <v>31881128</v>
      </c>
      <c r="E6" s="18">
        <v>11629458.4</v>
      </c>
      <c r="F6" s="19">
        <f t="shared" si="0"/>
        <v>112.64979460113977</v>
      </c>
      <c r="G6" s="19">
        <f t="shared" si="1"/>
        <v>36.4775625253912</v>
      </c>
      <c r="H6" s="20">
        <f t="shared" si="2"/>
        <v>1305907.9299999997</v>
      </c>
      <c r="J6" s="38"/>
      <c r="K6" s="38"/>
    </row>
    <row r="7" spans="1:14" ht="12.75" customHeight="1" x14ac:dyDescent="0.25">
      <c r="A7" s="24" t="s">
        <v>159</v>
      </c>
      <c r="B7" s="25" t="s">
        <v>3</v>
      </c>
      <c r="C7" s="26">
        <v>10280919.74</v>
      </c>
      <c r="D7" s="26">
        <v>24378988</v>
      </c>
      <c r="E7" s="26">
        <v>11363050.93</v>
      </c>
      <c r="F7" s="27">
        <f t="shared" si="0"/>
        <v>110.52562628020281</v>
      </c>
      <c r="G7" s="27">
        <f t="shared" si="1"/>
        <v>46.610018963871674</v>
      </c>
      <c r="H7" s="28">
        <f t="shared" si="2"/>
        <v>1082131.1899999995</v>
      </c>
      <c r="J7" s="38"/>
      <c r="K7" s="38"/>
    </row>
    <row r="8" spans="1:14" ht="12.75" customHeight="1" x14ac:dyDescent="0.25">
      <c r="A8" s="24" t="s">
        <v>160</v>
      </c>
      <c r="B8" s="25" t="s">
        <v>4</v>
      </c>
      <c r="C8" s="26">
        <v>42630.73</v>
      </c>
      <c r="D8" s="26">
        <v>7502140</v>
      </c>
      <c r="E8" s="26">
        <v>266407.46999999997</v>
      </c>
      <c r="F8" s="27">
        <f t="shared" si="0"/>
        <v>624.91885548288747</v>
      </c>
      <c r="G8" s="27">
        <f t="shared" si="1"/>
        <v>3.5510863566928896</v>
      </c>
      <c r="H8" s="28">
        <f t="shared" si="2"/>
        <v>223776.73999999996</v>
      </c>
      <c r="J8" s="38"/>
    </row>
    <row r="9" spans="1:14" ht="12.75" customHeight="1" x14ac:dyDescent="0.25">
      <c r="A9" s="16" t="s">
        <v>396</v>
      </c>
      <c r="B9" s="17" t="s">
        <v>397</v>
      </c>
      <c r="C9" s="18">
        <v>29276.48</v>
      </c>
      <c r="D9" s="18">
        <v>774207</v>
      </c>
      <c r="E9" s="18">
        <v>50753.75</v>
      </c>
      <c r="F9" s="19">
        <f t="shared" ref="F9:F13" si="3">IF(C9=0,"x",E9/C9*100)</f>
        <v>173.36015122036531</v>
      </c>
      <c r="G9" s="19">
        <f t="shared" ref="G9:G13" si="4">IF(D9=0,"x",E9/D9*100)</f>
        <v>6.5555788051515931</v>
      </c>
      <c r="H9" s="20">
        <f t="shared" ref="H9:H13" si="5">+E9-C9</f>
        <v>21477.27</v>
      </c>
      <c r="J9" s="38"/>
    </row>
    <row r="10" spans="1:14" ht="12.75" customHeight="1" x14ac:dyDescent="0.25">
      <c r="A10" s="22" t="s">
        <v>398</v>
      </c>
      <c r="B10" s="17" t="s">
        <v>399</v>
      </c>
      <c r="C10" s="18">
        <v>29276.48</v>
      </c>
      <c r="D10" s="18">
        <v>774207</v>
      </c>
      <c r="E10" s="18">
        <v>50753.75</v>
      </c>
      <c r="F10" s="19">
        <f t="shared" si="3"/>
        <v>173.36015122036531</v>
      </c>
      <c r="G10" s="19">
        <f t="shared" si="4"/>
        <v>6.5555788051515931</v>
      </c>
      <c r="H10" s="20">
        <f>+E10-C10</f>
        <v>21477.27</v>
      </c>
      <c r="J10" s="38"/>
      <c r="K10" s="38"/>
    </row>
    <row r="11" spans="1:14" ht="12.75" customHeight="1" x14ac:dyDescent="0.25">
      <c r="A11" s="24" t="s">
        <v>159</v>
      </c>
      <c r="B11" s="25" t="s">
        <v>3</v>
      </c>
      <c r="C11" s="26">
        <v>28553.27</v>
      </c>
      <c r="D11" s="26">
        <v>654290</v>
      </c>
      <c r="E11" s="26">
        <v>50753.75</v>
      </c>
      <c r="F11" s="27">
        <f t="shared" si="3"/>
        <v>177.75109470824182</v>
      </c>
      <c r="G11" s="27">
        <f t="shared" si="4"/>
        <v>7.7570725519265151</v>
      </c>
      <c r="H11" s="28">
        <f t="shared" si="5"/>
        <v>22200.48</v>
      </c>
      <c r="J11" s="38"/>
    </row>
    <row r="12" spans="1:14" ht="12.75" customHeight="1" x14ac:dyDescent="0.25">
      <c r="A12" s="24" t="s">
        <v>160</v>
      </c>
      <c r="B12" s="25" t="s">
        <v>4</v>
      </c>
      <c r="C12" s="26">
        <v>723.21</v>
      </c>
      <c r="D12" s="26">
        <v>119917</v>
      </c>
      <c r="E12" s="26"/>
      <c r="F12" s="27">
        <f t="shared" ref="F12" si="6">IF(C12=0,"x",E12/C12*100)</f>
        <v>0</v>
      </c>
      <c r="G12" s="27">
        <f t="shared" ref="G12" si="7">IF(D12=0,"x",E12/D12*100)</f>
        <v>0</v>
      </c>
      <c r="H12" s="28">
        <f t="shared" ref="H12" si="8">+E12-C12</f>
        <v>-723.21</v>
      </c>
      <c r="J12" s="38"/>
    </row>
    <row r="13" spans="1:14" ht="12.75" customHeight="1" x14ac:dyDescent="0.25">
      <c r="A13" s="16" t="s">
        <v>161</v>
      </c>
      <c r="B13" s="17" t="s">
        <v>5</v>
      </c>
      <c r="C13" s="18">
        <v>594177.91</v>
      </c>
      <c r="D13" s="18">
        <v>2100765</v>
      </c>
      <c r="E13" s="18">
        <v>1044460.84</v>
      </c>
      <c r="F13" s="27">
        <f t="shared" si="3"/>
        <v>175.78250931610702</v>
      </c>
      <c r="G13" s="27">
        <f t="shared" si="4"/>
        <v>49.718118875742881</v>
      </c>
      <c r="H13" s="28">
        <f t="shared" si="5"/>
        <v>450282.92999999993</v>
      </c>
      <c r="J13" s="38"/>
    </row>
    <row r="14" spans="1:14" ht="12.75" customHeight="1" x14ac:dyDescent="0.25">
      <c r="A14" s="22" t="s">
        <v>162</v>
      </c>
      <c r="B14" s="17" t="s">
        <v>6</v>
      </c>
      <c r="C14" s="18">
        <v>594177.91</v>
      </c>
      <c r="D14" s="18">
        <v>2100765</v>
      </c>
      <c r="E14" s="18">
        <v>1044460.84</v>
      </c>
      <c r="F14" s="19">
        <f t="shared" ref="F14:F16" si="9">IF(C14=0,"x",E14/C14*100)</f>
        <v>175.78250931610702</v>
      </c>
      <c r="G14" s="19">
        <f t="shared" ref="G14:G16" si="10">IF(D14=0,"x",E14/D14*100)</f>
        <v>49.718118875742881</v>
      </c>
      <c r="H14" s="20">
        <f t="shared" ref="H14:H16" si="11">+E14-C14</f>
        <v>450282.92999999993</v>
      </c>
      <c r="J14" s="38"/>
    </row>
    <row r="15" spans="1:14" ht="12.75" customHeight="1" x14ac:dyDescent="0.25">
      <c r="A15" s="24" t="s">
        <v>159</v>
      </c>
      <c r="B15" s="25" t="s">
        <v>3</v>
      </c>
      <c r="C15" s="26">
        <v>594005.64</v>
      </c>
      <c r="D15" s="26">
        <v>1964660</v>
      </c>
      <c r="E15" s="26">
        <v>1029558.33</v>
      </c>
      <c r="F15" s="27">
        <f t="shared" si="9"/>
        <v>173.32467247280681</v>
      </c>
      <c r="G15" s="27">
        <f t="shared" si="10"/>
        <v>52.403893294514056</v>
      </c>
      <c r="H15" s="28">
        <f t="shared" si="11"/>
        <v>435552.68999999994</v>
      </c>
      <c r="J15" s="38"/>
    </row>
    <row r="16" spans="1:14" ht="12.75" customHeight="1" x14ac:dyDescent="0.25">
      <c r="A16" s="24" t="s">
        <v>160</v>
      </c>
      <c r="B16" s="25" t="s">
        <v>4</v>
      </c>
      <c r="C16" s="26">
        <v>172.27</v>
      </c>
      <c r="D16" s="26">
        <v>136105</v>
      </c>
      <c r="E16" s="26">
        <v>14902.51</v>
      </c>
      <c r="F16" s="27">
        <f t="shared" si="9"/>
        <v>8650.6704591629423</v>
      </c>
      <c r="G16" s="27">
        <f t="shared" si="10"/>
        <v>10.949274457220529</v>
      </c>
      <c r="H16" s="28">
        <f t="shared" si="11"/>
        <v>14730.24</v>
      </c>
      <c r="J16" s="38"/>
    </row>
    <row r="17" spans="1:10" ht="12.75" customHeight="1" x14ac:dyDescent="0.25">
      <c r="A17" s="16" t="s">
        <v>332</v>
      </c>
      <c r="B17" s="17" t="s">
        <v>334</v>
      </c>
      <c r="C17" s="18">
        <v>646.13</v>
      </c>
      <c r="D17" s="18">
        <v>13272</v>
      </c>
      <c r="E17" s="18">
        <v>516.66999999999996</v>
      </c>
      <c r="F17" s="19">
        <f t="shared" si="0"/>
        <v>79.963784377756795</v>
      </c>
      <c r="G17" s="19">
        <f t="shared" si="1"/>
        <v>3.8929324894514763</v>
      </c>
      <c r="H17" s="20">
        <f t="shared" si="2"/>
        <v>-129.46000000000004</v>
      </c>
      <c r="J17" s="38"/>
    </row>
    <row r="18" spans="1:10" ht="12.75" customHeight="1" x14ac:dyDescent="0.25">
      <c r="A18" s="40" t="s">
        <v>333</v>
      </c>
      <c r="B18" s="17" t="s">
        <v>335</v>
      </c>
      <c r="C18" s="18">
        <v>646.13</v>
      </c>
      <c r="D18" s="18">
        <v>13272</v>
      </c>
      <c r="E18" s="18">
        <v>516.66999999999996</v>
      </c>
      <c r="F18" s="19">
        <f t="shared" si="0"/>
        <v>79.963784377756795</v>
      </c>
      <c r="G18" s="19">
        <f t="shared" si="1"/>
        <v>3.8929324894514763</v>
      </c>
      <c r="H18" s="20">
        <f t="shared" si="2"/>
        <v>-129.46000000000004</v>
      </c>
      <c r="J18" s="38"/>
    </row>
    <row r="19" spans="1:10" ht="12.75" customHeight="1" x14ac:dyDescent="0.25">
      <c r="A19" s="24" t="s">
        <v>159</v>
      </c>
      <c r="B19" s="25" t="s">
        <v>3</v>
      </c>
      <c r="C19" s="26">
        <v>646.13</v>
      </c>
      <c r="D19" s="26">
        <v>11775</v>
      </c>
      <c r="E19" s="26">
        <v>516.66999999999996</v>
      </c>
      <c r="F19" s="27">
        <f t="shared" si="0"/>
        <v>79.963784377756795</v>
      </c>
      <c r="G19" s="27">
        <f t="shared" si="1"/>
        <v>4.3878556263269637</v>
      </c>
      <c r="H19" s="28">
        <f t="shared" si="2"/>
        <v>-129.46000000000004</v>
      </c>
      <c r="J19" s="38"/>
    </row>
    <row r="20" spans="1:10" ht="12.75" customHeight="1" x14ac:dyDescent="0.25">
      <c r="A20" s="24" t="s">
        <v>160</v>
      </c>
      <c r="B20" s="25" t="s">
        <v>4</v>
      </c>
      <c r="C20" s="26"/>
      <c r="D20" s="26">
        <v>1497</v>
      </c>
      <c r="E20" s="26"/>
      <c r="F20" s="27" t="str">
        <f t="shared" si="0"/>
        <v>x</v>
      </c>
      <c r="G20" s="27">
        <f t="shared" si="1"/>
        <v>0</v>
      </c>
      <c r="H20" s="28">
        <f t="shared" si="2"/>
        <v>0</v>
      </c>
      <c r="J20" s="38"/>
    </row>
    <row r="21" spans="1:10" ht="12.75" customHeight="1" x14ac:dyDescent="0.25">
      <c r="A21" s="16" t="s">
        <v>163</v>
      </c>
      <c r="B21" s="17" t="s">
        <v>336</v>
      </c>
      <c r="C21" s="18">
        <v>2568127.0699999998</v>
      </c>
      <c r="D21" s="18">
        <v>6604656</v>
      </c>
      <c r="E21" s="18">
        <v>2735680.43</v>
      </c>
      <c r="F21" s="19">
        <f t="shared" si="0"/>
        <v>106.52434071340559</v>
      </c>
      <c r="G21" s="19">
        <f t="shared" si="1"/>
        <v>41.420483216688353</v>
      </c>
      <c r="H21" s="20">
        <f t="shared" si="2"/>
        <v>167553.36000000034</v>
      </c>
      <c r="J21" s="38"/>
    </row>
    <row r="22" spans="1:10" ht="12.75" customHeight="1" x14ac:dyDescent="0.25">
      <c r="A22" s="22" t="s">
        <v>164</v>
      </c>
      <c r="B22" s="17" t="s">
        <v>7</v>
      </c>
      <c r="C22" s="18">
        <v>2568127.0699999998</v>
      </c>
      <c r="D22" s="18">
        <v>6604656</v>
      </c>
      <c r="E22" s="18">
        <v>2735680.43</v>
      </c>
      <c r="F22" s="19">
        <f t="shared" si="0"/>
        <v>106.52434071340559</v>
      </c>
      <c r="G22" s="19">
        <f t="shared" si="1"/>
        <v>41.420483216688353</v>
      </c>
      <c r="H22" s="20">
        <f t="shared" si="2"/>
        <v>167553.36000000034</v>
      </c>
      <c r="J22" s="38"/>
    </row>
    <row r="23" spans="1:10" ht="12.75" customHeight="1" x14ac:dyDescent="0.25">
      <c r="A23" s="24" t="s">
        <v>159</v>
      </c>
      <c r="B23" s="25" t="s">
        <v>3</v>
      </c>
      <c r="C23" s="26">
        <v>2516558.2999999998</v>
      </c>
      <c r="D23" s="26">
        <v>6024947</v>
      </c>
      <c r="E23" s="26">
        <v>2649376.87</v>
      </c>
      <c r="F23" s="27">
        <f t="shared" si="0"/>
        <v>105.27778633223002</v>
      </c>
      <c r="G23" s="27">
        <f t="shared" si="1"/>
        <v>43.973446903350357</v>
      </c>
      <c r="H23" s="28">
        <f t="shared" si="2"/>
        <v>132818.5700000003</v>
      </c>
      <c r="J23" s="38"/>
    </row>
    <row r="24" spans="1:10" ht="12.75" customHeight="1" x14ac:dyDescent="0.25">
      <c r="A24" s="24" t="s">
        <v>160</v>
      </c>
      <c r="B24" s="25" t="s">
        <v>4</v>
      </c>
      <c r="C24" s="26">
        <v>51568.77</v>
      </c>
      <c r="D24" s="26">
        <v>579709</v>
      </c>
      <c r="E24" s="26">
        <v>86303.56</v>
      </c>
      <c r="F24" s="27">
        <f t="shared" si="0"/>
        <v>167.35625069203707</v>
      </c>
      <c r="G24" s="27">
        <f t="shared" si="1"/>
        <v>14.887393502602167</v>
      </c>
      <c r="H24" s="28">
        <f t="shared" si="2"/>
        <v>34734.79</v>
      </c>
      <c r="J24" s="38"/>
    </row>
    <row r="25" spans="1:10" ht="12.75" customHeight="1" x14ac:dyDescent="0.25">
      <c r="A25" s="16" t="s">
        <v>165</v>
      </c>
      <c r="B25" s="17" t="s">
        <v>8</v>
      </c>
      <c r="C25" s="18">
        <v>2620169.38</v>
      </c>
      <c r="D25" s="18">
        <v>5314207</v>
      </c>
      <c r="E25" s="18">
        <v>2892938.79</v>
      </c>
      <c r="F25" s="19">
        <f t="shared" si="0"/>
        <v>110.41037316450131</v>
      </c>
      <c r="G25" s="19">
        <f t="shared" si="1"/>
        <v>54.437826565656934</v>
      </c>
      <c r="H25" s="20">
        <f t="shared" si="2"/>
        <v>272769.41000000015</v>
      </c>
      <c r="J25" s="38"/>
    </row>
    <row r="26" spans="1:10" ht="12.75" customHeight="1" x14ac:dyDescent="0.25">
      <c r="A26" s="22" t="s">
        <v>166</v>
      </c>
      <c r="B26" s="17" t="s">
        <v>9</v>
      </c>
      <c r="C26" s="18">
        <v>2620169.38</v>
      </c>
      <c r="D26" s="18">
        <v>5314207</v>
      </c>
      <c r="E26" s="18">
        <v>2892938.79</v>
      </c>
      <c r="F26" s="19">
        <f t="shared" si="0"/>
        <v>110.41037316450131</v>
      </c>
      <c r="G26" s="19">
        <f t="shared" si="1"/>
        <v>54.437826565656934</v>
      </c>
      <c r="H26" s="20">
        <f t="shared" si="2"/>
        <v>272769.41000000015</v>
      </c>
      <c r="J26" s="38"/>
    </row>
    <row r="27" spans="1:10" ht="12.75" customHeight="1" x14ac:dyDescent="0.25">
      <c r="A27" s="24" t="s">
        <v>159</v>
      </c>
      <c r="B27" s="25" t="s">
        <v>3</v>
      </c>
      <c r="C27" s="26">
        <v>2610790.96</v>
      </c>
      <c r="D27" s="26">
        <v>5280049</v>
      </c>
      <c r="E27" s="26">
        <v>2872753.46</v>
      </c>
      <c r="F27" s="27">
        <f t="shared" si="0"/>
        <v>110.03383664236375</v>
      </c>
      <c r="G27" s="27">
        <f t="shared" si="1"/>
        <v>54.407704549711568</v>
      </c>
      <c r="H27" s="28">
        <f t="shared" si="2"/>
        <v>261962.5</v>
      </c>
      <c r="J27" s="38"/>
    </row>
    <row r="28" spans="1:10" ht="12.75" customHeight="1" x14ac:dyDescent="0.25">
      <c r="A28" s="24" t="s">
        <v>160</v>
      </c>
      <c r="B28" s="25" t="s">
        <v>4</v>
      </c>
      <c r="C28" s="26">
        <v>9378.42</v>
      </c>
      <c r="D28" s="26">
        <v>34158</v>
      </c>
      <c r="E28" s="26">
        <v>20185.330000000002</v>
      </c>
      <c r="F28" s="27">
        <f t="shared" si="0"/>
        <v>215.23167015339473</v>
      </c>
      <c r="G28" s="27">
        <f t="shared" si="1"/>
        <v>59.094004332806371</v>
      </c>
      <c r="H28" s="28">
        <f t="shared" si="2"/>
        <v>10806.910000000002</v>
      </c>
      <c r="J28" s="38"/>
    </row>
    <row r="29" spans="1:10" ht="12.75" customHeight="1" x14ac:dyDescent="0.25">
      <c r="A29" s="16" t="s">
        <v>167</v>
      </c>
      <c r="B29" s="17" t="s">
        <v>10</v>
      </c>
      <c r="C29" s="18">
        <v>1145895.97</v>
      </c>
      <c r="D29" s="18">
        <v>2422866</v>
      </c>
      <c r="E29" s="18">
        <v>1298185.6399999999</v>
      </c>
      <c r="F29" s="19">
        <f t="shared" si="0"/>
        <v>113.29000834168217</v>
      </c>
      <c r="G29" s="19">
        <f t="shared" si="1"/>
        <v>53.580579363448081</v>
      </c>
      <c r="H29" s="20">
        <f t="shared" si="2"/>
        <v>152289.66999999993</v>
      </c>
      <c r="J29" s="38"/>
    </row>
    <row r="30" spans="1:10" ht="12.75" customHeight="1" x14ac:dyDescent="0.25">
      <c r="A30" s="22" t="s">
        <v>168</v>
      </c>
      <c r="B30" s="17" t="s">
        <v>11</v>
      </c>
      <c r="C30" s="18">
        <v>1145895.97</v>
      </c>
      <c r="D30" s="18">
        <v>2422866</v>
      </c>
      <c r="E30" s="18">
        <v>1298185.6399999999</v>
      </c>
      <c r="F30" s="19">
        <f t="shared" si="0"/>
        <v>113.29000834168217</v>
      </c>
      <c r="G30" s="19">
        <f t="shared" si="1"/>
        <v>53.580579363448081</v>
      </c>
      <c r="H30" s="20">
        <f t="shared" si="2"/>
        <v>152289.66999999993</v>
      </c>
      <c r="J30" s="38"/>
    </row>
    <row r="31" spans="1:10" ht="12.75" customHeight="1" x14ac:dyDescent="0.25">
      <c r="A31" s="24" t="s">
        <v>159</v>
      </c>
      <c r="B31" s="25" t="s">
        <v>3</v>
      </c>
      <c r="C31" s="26">
        <v>1122003.54</v>
      </c>
      <c r="D31" s="26">
        <v>2376940</v>
      </c>
      <c r="E31" s="26">
        <v>1265470.3799999999</v>
      </c>
      <c r="F31" s="27">
        <f t="shared" si="0"/>
        <v>112.78666553939749</v>
      </c>
      <c r="G31" s="27">
        <f t="shared" si="1"/>
        <v>53.239475123478087</v>
      </c>
      <c r="H31" s="28">
        <f t="shared" si="2"/>
        <v>143466.83999999985</v>
      </c>
      <c r="J31" s="38"/>
    </row>
    <row r="32" spans="1:10" ht="12.75" customHeight="1" x14ac:dyDescent="0.25">
      <c r="A32" s="24" t="s">
        <v>160</v>
      </c>
      <c r="B32" s="25" t="s">
        <v>4</v>
      </c>
      <c r="C32" s="26">
        <v>23892.43</v>
      </c>
      <c r="D32" s="26">
        <v>45926</v>
      </c>
      <c r="E32" s="26">
        <v>32715.26</v>
      </c>
      <c r="F32" s="27">
        <f t="shared" si="0"/>
        <v>136.92730291560966</v>
      </c>
      <c r="G32" s="27">
        <f t="shared" si="1"/>
        <v>71.234725427862216</v>
      </c>
      <c r="H32" s="28">
        <f t="shared" si="2"/>
        <v>8822.8299999999981</v>
      </c>
      <c r="J32" s="38"/>
    </row>
    <row r="33" spans="1:10" ht="12.75" customHeight="1" x14ac:dyDescent="0.25">
      <c r="A33" s="16" t="s">
        <v>169</v>
      </c>
      <c r="B33" s="17" t="s">
        <v>12</v>
      </c>
      <c r="C33" s="18">
        <v>56539452.420000002</v>
      </c>
      <c r="D33" s="18">
        <v>113352235</v>
      </c>
      <c r="E33" s="18">
        <v>61736180.740000002</v>
      </c>
      <c r="F33" s="19">
        <f t="shared" si="0"/>
        <v>109.19133118127216</v>
      </c>
      <c r="G33" s="19">
        <f t="shared" si="1"/>
        <v>54.46401717619419</v>
      </c>
      <c r="H33" s="20">
        <f t="shared" si="2"/>
        <v>5196728.3200000003</v>
      </c>
      <c r="J33" s="38"/>
    </row>
    <row r="34" spans="1:10" ht="12.75" customHeight="1" x14ac:dyDescent="0.25">
      <c r="A34" s="22" t="s">
        <v>170</v>
      </c>
      <c r="B34" s="17" t="s">
        <v>13</v>
      </c>
      <c r="C34" s="18">
        <v>1401126.51</v>
      </c>
      <c r="D34" s="18">
        <v>6119157</v>
      </c>
      <c r="E34" s="18">
        <v>1945119</v>
      </c>
      <c r="F34" s="19">
        <f t="shared" si="0"/>
        <v>138.82536559814289</v>
      </c>
      <c r="G34" s="19">
        <f t="shared" si="1"/>
        <v>31.787368750303351</v>
      </c>
      <c r="H34" s="20">
        <f t="shared" si="2"/>
        <v>543992.49</v>
      </c>
      <c r="J34" s="38"/>
    </row>
    <row r="35" spans="1:10" ht="12.75" customHeight="1" x14ac:dyDescent="0.25">
      <c r="A35" s="24" t="s">
        <v>159</v>
      </c>
      <c r="B35" s="25" t="s">
        <v>3</v>
      </c>
      <c r="C35" s="26">
        <v>1351600.46</v>
      </c>
      <c r="D35" s="26">
        <v>5672979</v>
      </c>
      <c r="E35" s="26">
        <v>1914825.04</v>
      </c>
      <c r="F35" s="27">
        <f t="shared" si="0"/>
        <v>141.67093728275293</v>
      </c>
      <c r="G35" s="27">
        <f t="shared" si="1"/>
        <v>33.753430781252675</v>
      </c>
      <c r="H35" s="28">
        <f t="shared" si="2"/>
        <v>563224.58000000007</v>
      </c>
      <c r="J35" s="38"/>
    </row>
    <row r="36" spans="1:10" ht="12.75" customHeight="1" x14ac:dyDescent="0.25">
      <c r="A36" s="24" t="s">
        <v>160</v>
      </c>
      <c r="B36" s="25" t="s">
        <v>4</v>
      </c>
      <c r="C36" s="26">
        <v>49526.05</v>
      </c>
      <c r="D36" s="26">
        <v>446178</v>
      </c>
      <c r="E36" s="26">
        <v>30293.96</v>
      </c>
      <c r="F36" s="27">
        <f t="shared" si="0"/>
        <v>61.167728902264564</v>
      </c>
      <c r="G36" s="27">
        <f t="shared" si="1"/>
        <v>6.7896579392081184</v>
      </c>
      <c r="H36" s="28">
        <f t="shared" si="2"/>
        <v>-19232.090000000004</v>
      </c>
      <c r="J36" s="38"/>
    </row>
    <row r="37" spans="1:10" ht="12.75" customHeight="1" x14ac:dyDescent="0.25">
      <c r="A37" s="22" t="s">
        <v>171</v>
      </c>
      <c r="B37" s="17" t="s">
        <v>14</v>
      </c>
      <c r="C37" s="18">
        <v>779432</v>
      </c>
      <c r="D37" s="18">
        <v>1852897</v>
      </c>
      <c r="E37" s="18">
        <v>934168.69</v>
      </c>
      <c r="F37" s="19">
        <f t="shared" si="0"/>
        <v>119.85249386732902</v>
      </c>
      <c r="G37" s="19">
        <f t="shared" si="1"/>
        <v>50.416655108190035</v>
      </c>
      <c r="H37" s="20">
        <f t="shared" si="2"/>
        <v>154736.68999999994</v>
      </c>
      <c r="J37" s="38"/>
    </row>
    <row r="38" spans="1:10" ht="12.75" customHeight="1" x14ac:dyDescent="0.25">
      <c r="A38" s="24" t="s">
        <v>159</v>
      </c>
      <c r="B38" s="25" t="s">
        <v>3</v>
      </c>
      <c r="C38" s="26">
        <v>778032.85</v>
      </c>
      <c r="D38" s="26">
        <v>1838826</v>
      </c>
      <c r="E38" s="26">
        <v>932601.77</v>
      </c>
      <c r="F38" s="27">
        <f t="shared" si="0"/>
        <v>119.86663159531119</v>
      </c>
      <c r="G38" s="27">
        <f t="shared" si="1"/>
        <v>50.717238607676848</v>
      </c>
      <c r="H38" s="28">
        <f t="shared" si="2"/>
        <v>154568.92000000004</v>
      </c>
      <c r="J38" s="38"/>
    </row>
    <row r="39" spans="1:10" ht="12.75" customHeight="1" x14ac:dyDescent="0.25">
      <c r="A39" s="24" t="s">
        <v>160</v>
      </c>
      <c r="B39" s="25" t="s">
        <v>4</v>
      </c>
      <c r="C39" s="26">
        <v>1399.15</v>
      </c>
      <c r="D39" s="26">
        <v>14071</v>
      </c>
      <c r="E39" s="26">
        <v>1566.92</v>
      </c>
      <c r="F39" s="27">
        <f t="shared" si="0"/>
        <v>111.99085158846442</v>
      </c>
      <c r="G39" s="27">
        <f t="shared" si="1"/>
        <v>11.135811242982021</v>
      </c>
      <c r="H39" s="28">
        <f t="shared" si="2"/>
        <v>167.76999999999998</v>
      </c>
      <c r="J39" s="38"/>
    </row>
    <row r="40" spans="1:10" ht="12.75" customHeight="1" x14ac:dyDescent="0.25">
      <c r="A40" s="22" t="s">
        <v>394</v>
      </c>
      <c r="B40" s="17" t="s">
        <v>395</v>
      </c>
      <c r="C40" s="18">
        <v>79495.360000000001</v>
      </c>
      <c r="D40" s="18">
        <v>218629</v>
      </c>
      <c r="E40" s="18">
        <v>74220.31</v>
      </c>
      <c r="F40" s="27">
        <f t="shared" ref="F40:F42" si="12">IF(C40=0,"x",E40/C40*100)</f>
        <v>93.364329691695218</v>
      </c>
      <c r="G40" s="27">
        <f t="shared" ref="G40:G42" si="13">IF(D40=0,"x",E40/D40*100)</f>
        <v>33.948062699824817</v>
      </c>
      <c r="H40" s="28">
        <f t="shared" ref="H40:H42" si="14">+E40-C40</f>
        <v>-5275.0500000000029</v>
      </c>
      <c r="J40" s="38"/>
    </row>
    <row r="41" spans="1:10" ht="12.75" customHeight="1" x14ac:dyDescent="0.25">
      <c r="A41" s="24" t="s">
        <v>159</v>
      </c>
      <c r="B41" s="25" t="s">
        <v>3</v>
      </c>
      <c r="C41" s="26">
        <v>79276.92</v>
      </c>
      <c r="D41" s="26">
        <v>212521</v>
      </c>
      <c r="E41" s="26">
        <v>72739.509999999995</v>
      </c>
      <c r="F41" s="27">
        <f t="shared" si="12"/>
        <v>91.753703347708253</v>
      </c>
      <c r="G41" s="27">
        <f t="shared" si="13"/>
        <v>34.226975216566828</v>
      </c>
      <c r="H41" s="28">
        <f t="shared" si="14"/>
        <v>-6537.4100000000035</v>
      </c>
      <c r="J41" s="38"/>
    </row>
    <row r="42" spans="1:10" ht="12.75" customHeight="1" x14ac:dyDescent="0.25">
      <c r="A42" s="24" t="s">
        <v>160</v>
      </c>
      <c r="B42" s="25" t="s">
        <v>312</v>
      </c>
      <c r="C42" s="26">
        <v>218.44</v>
      </c>
      <c r="D42" s="26">
        <v>6108</v>
      </c>
      <c r="E42" s="26">
        <v>1480.8</v>
      </c>
      <c r="F42" s="27">
        <f t="shared" si="12"/>
        <v>677.8978209119208</v>
      </c>
      <c r="G42" s="27">
        <f t="shared" si="13"/>
        <v>24.243614931237719</v>
      </c>
      <c r="H42" s="28">
        <f t="shared" si="14"/>
        <v>1262.3599999999999</v>
      </c>
      <c r="J42" s="38"/>
    </row>
    <row r="43" spans="1:10" ht="12.75" customHeight="1" x14ac:dyDescent="0.25">
      <c r="A43" s="22" t="s">
        <v>172</v>
      </c>
      <c r="B43" s="17" t="s">
        <v>15</v>
      </c>
      <c r="C43" s="18">
        <v>15749079.18</v>
      </c>
      <c r="D43" s="18">
        <v>31391875</v>
      </c>
      <c r="E43" s="18">
        <v>13949502.9</v>
      </c>
      <c r="F43" s="19">
        <f t="shared" si="0"/>
        <v>88.57345080666488</v>
      </c>
      <c r="G43" s="19">
        <f t="shared" si="1"/>
        <v>44.436666812670481</v>
      </c>
      <c r="H43" s="20">
        <f t="shared" si="2"/>
        <v>-1799576.2799999993</v>
      </c>
      <c r="J43" s="38"/>
    </row>
    <row r="44" spans="1:10" ht="12.75" customHeight="1" x14ac:dyDescent="0.25">
      <c r="A44" s="24" t="s">
        <v>159</v>
      </c>
      <c r="B44" s="25" t="s">
        <v>3</v>
      </c>
      <c r="C44" s="26">
        <v>15745428.789999999</v>
      </c>
      <c r="D44" s="26">
        <v>30540384</v>
      </c>
      <c r="E44" s="26">
        <v>13945036.52</v>
      </c>
      <c r="F44" s="27">
        <f t="shared" si="0"/>
        <v>88.565619304420352</v>
      </c>
      <c r="G44" s="27">
        <f t="shared" si="1"/>
        <v>45.660973090580654</v>
      </c>
      <c r="H44" s="28">
        <f t="shared" si="2"/>
        <v>-1800392.2699999996</v>
      </c>
      <c r="J44" s="38"/>
    </row>
    <row r="45" spans="1:10" ht="12.75" customHeight="1" x14ac:dyDescent="0.25">
      <c r="A45" s="24" t="s">
        <v>160</v>
      </c>
      <c r="B45" s="25" t="s">
        <v>4</v>
      </c>
      <c r="C45" s="26">
        <v>3650.39</v>
      </c>
      <c r="D45" s="26">
        <v>851491</v>
      </c>
      <c r="E45" s="26">
        <v>4466.38</v>
      </c>
      <c r="F45" s="27">
        <f t="shared" si="0"/>
        <v>122.35350195458568</v>
      </c>
      <c r="G45" s="27">
        <f t="shared" si="1"/>
        <v>0.52453637208144299</v>
      </c>
      <c r="H45" s="28">
        <f t="shared" si="2"/>
        <v>815.99000000000024</v>
      </c>
      <c r="J45" s="38"/>
    </row>
    <row r="46" spans="1:10" ht="25.5" x14ac:dyDescent="0.25">
      <c r="A46" s="22" t="s">
        <v>173</v>
      </c>
      <c r="B46" s="17" t="s">
        <v>16</v>
      </c>
      <c r="C46" s="18">
        <v>641840.17000000004</v>
      </c>
      <c r="D46" s="18">
        <v>1587270</v>
      </c>
      <c r="E46" s="18">
        <v>570866.48</v>
      </c>
      <c r="F46" s="19">
        <f t="shared" si="0"/>
        <v>88.942155178601539</v>
      </c>
      <c r="G46" s="19">
        <f t="shared" si="1"/>
        <v>35.965303949548591</v>
      </c>
      <c r="H46" s="20">
        <f t="shared" si="2"/>
        <v>-70973.690000000061</v>
      </c>
      <c r="J46" s="38"/>
    </row>
    <row r="47" spans="1:10" ht="12.75" customHeight="1" x14ac:dyDescent="0.25">
      <c r="A47" s="24" t="s">
        <v>159</v>
      </c>
      <c r="B47" s="25" t="s">
        <v>3</v>
      </c>
      <c r="C47" s="26">
        <v>641268.43999999994</v>
      </c>
      <c r="D47" s="26">
        <v>1577844</v>
      </c>
      <c r="E47" s="26">
        <v>570506.48</v>
      </c>
      <c r="F47" s="27">
        <f t="shared" si="0"/>
        <v>88.965313808363945</v>
      </c>
      <c r="G47" s="27">
        <f t="shared" si="1"/>
        <v>36.157343818527053</v>
      </c>
      <c r="H47" s="28">
        <f t="shared" si="2"/>
        <v>-70761.959999999963</v>
      </c>
      <c r="J47" s="38"/>
    </row>
    <row r="48" spans="1:10" ht="12.75" customHeight="1" x14ac:dyDescent="0.25">
      <c r="A48" s="24" t="s">
        <v>160</v>
      </c>
      <c r="B48" s="25" t="s">
        <v>4</v>
      </c>
      <c r="C48" s="26">
        <v>571.73</v>
      </c>
      <c r="D48" s="26">
        <v>9426</v>
      </c>
      <c r="E48" s="26">
        <v>360</v>
      </c>
      <c r="F48" s="27">
        <f t="shared" si="0"/>
        <v>62.966785020901469</v>
      </c>
      <c r="G48" s="27">
        <f t="shared" si="1"/>
        <v>3.8192234245703371</v>
      </c>
      <c r="H48" s="28">
        <f t="shared" si="2"/>
        <v>-211.73000000000002</v>
      </c>
      <c r="J48" s="38"/>
    </row>
    <row r="49" spans="1:10" ht="12.75" customHeight="1" x14ac:dyDescent="0.25">
      <c r="A49" s="22" t="s">
        <v>174</v>
      </c>
      <c r="B49" s="17" t="s">
        <v>17</v>
      </c>
      <c r="C49" s="18">
        <v>5221894</v>
      </c>
      <c r="D49" s="18">
        <v>8551443</v>
      </c>
      <c r="E49" s="18">
        <v>6372194.6200000001</v>
      </c>
      <c r="F49" s="19">
        <f t="shared" si="0"/>
        <v>122.02841765842049</v>
      </c>
      <c r="G49" s="19">
        <f t="shared" si="1"/>
        <v>74.516015834988309</v>
      </c>
      <c r="H49" s="20">
        <f t="shared" si="2"/>
        <v>1150300.6200000001</v>
      </c>
      <c r="J49" s="38"/>
    </row>
    <row r="50" spans="1:10" ht="12.75" customHeight="1" x14ac:dyDescent="0.25">
      <c r="A50" s="24" t="s">
        <v>159</v>
      </c>
      <c r="B50" s="25" t="s">
        <v>3</v>
      </c>
      <c r="C50" s="26">
        <v>5221658.0199999996</v>
      </c>
      <c r="D50" s="26">
        <v>8536773</v>
      </c>
      <c r="E50" s="26">
        <v>6372194.6200000001</v>
      </c>
      <c r="F50" s="27">
        <f t="shared" si="0"/>
        <v>122.03393243282525</v>
      </c>
      <c r="G50" s="27">
        <f t="shared" si="1"/>
        <v>74.644067729105601</v>
      </c>
      <c r="H50" s="28">
        <f t="shared" si="2"/>
        <v>1150536.6000000006</v>
      </c>
      <c r="J50" s="38"/>
    </row>
    <row r="51" spans="1:10" ht="12.75" customHeight="1" x14ac:dyDescent="0.25">
      <c r="A51" s="24" t="s">
        <v>160</v>
      </c>
      <c r="B51" s="25" t="s">
        <v>4</v>
      </c>
      <c r="C51" s="26">
        <v>235.98</v>
      </c>
      <c r="D51" s="26">
        <v>14670</v>
      </c>
      <c r="E51" s="26"/>
      <c r="F51" s="27">
        <f t="shared" si="0"/>
        <v>0</v>
      </c>
      <c r="G51" s="27">
        <f t="shared" si="1"/>
        <v>0</v>
      </c>
      <c r="H51" s="28">
        <f t="shared" si="2"/>
        <v>-235.98</v>
      </c>
      <c r="J51" s="38"/>
    </row>
    <row r="52" spans="1:10" ht="12.75" customHeight="1" x14ac:dyDescent="0.25">
      <c r="A52" s="22" t="s">
        <v>175</v>
      </c>
      <c r="B52" s="17" t="s">
        <v>18</v>
      </c>
      <c r="C52" s="18">
        <v>428443.65</v>
      </c>
      <c r="D52" s="18">
        <v>1006204</v>
      </c>
      <c r="E52" s="18">
        <v>480852.9</v>
      </c>
      <c r="F52" s="19">
        <f t="shared" si="0"/>
        <v>112.23247211156007</v>
      </c>
      <c r="G52" s="19">
        <f t="shared" si="1"/>
        <v>47.788808233718015</v>
      </c>
      <c r="H52" s="20">
        <f t="shared" si="2"/>
        <v>52409.25</v>
      </c>
      <c r="J52" s="38"/>
    </row>
    <row r="53" spans="1:10" ht="12.75" customHeight="1" x14ac:dyDescent="0.25">
      <c r="A53" s="24" t="s">
        <v>159</v>
      </c>
      <c r="B53" s="25" t="s">
        <v>3</v>
      </c>
      <c r="C53" s="26">
        <v>423437.24</v>
      </c>
      <c r="D53" s="26">
        <v>981516</v>
      </c>
      <c r="E53" s="26">
        <v>476876.43</v>
      </c>
      <c r="F53" s="27">
        <f t="shared" si="0"/>
        <v>112.62033306281705</v>
      </c>
      <c r="G53" s="27">
        <f t="shared" si="1"/>
        <v>48.585701099116065</v>
      </c>
      <c r="H53" s="28">
        <f t="shared" si="2"/>
        <v>53439.19</v>
      </c>
      <c r="J53" s="38"/>
    </row>
    <row r="54" spans="1:10" ht="12.75" customHeight="1" x14ac:dyDescent="0.25">
      <c r="A54" s="24" t="s">
        <v>160</v>
      </c>
      <c r="B54" s="25" t="s">
        <v>4</v>
      </c>
      <c r="C54" s="26">
        <v>5006.41</v>
      </c>
      <c r="D54" s="26">
        <v>24688</v>
      </c>
      <c r="E54" s="26">
        <v>3976.47</v>
      </c>
      <c r="F54" s="27">
        <f t="shared" si="0"/>
        <v>79.427573850323881</v>
      </c>
      <c r="G54" s="27">
        <f t="shared" si="1"/>
        <v>16.106894037589111</v>
      </c>
      <c r="H54" s="28">
        <f t="shared" si="2"/>
        <v>-1029.94</v>
      </c>
      <c r="J54" s="38"/>
    </row>
    <row r="55" spans="1:10" ht="25.5" x14ac:dyDescent="0.25">
      <c r="A55" s="22" t="s">
        <v>176</v>
      </c>
      <c r="B55" s="17" t="s">
        <v>19</v>
      </c>
      <c r="C55" s="18">
        <v>2646161.83</v>
      </c>
      <c r="D55" s="18">
        <v>11458378</v>
      </c>
      <c r="E55" s="18">
        <v>6053070.9199999999</v>
      </c>
      <c r="F55" s="19">
        <f t="shared" si="0"/>
        <v>228.7490829689732</v>
      </c>
      <c r="G55" s="19">
        <f t="shared" si="1"/>
        <v>52.826594828692151</v>
      </c>
      <c r="H55" s="20">
        <f t="shared" si="2"/>
        <v>3406909.09</v>
      </c>
      <c r="J55" s="38"/>
    </row>
    <row r="56" spans="1:10" ht="12.75" customHeight="1" x14ac:dyDescent="0.25">
      <c r="A56" s="24" t="s">
        <v>159</v>
      </c>
      <c r="B56" s="25" t="s">
        <v>3</v>
      </c>
      <c r="C56" s="26">
        <v>2547501.58</v>
      </c>
      <c r="D56" s="26">
        <v>5854852</v>
      </c>
      <c r="E56" s="26">
        <v>3036463.81</v>
      </c>
      <c r="F56" s="27">
        <f t="shared" si="0"/>
        <v>119.1937949651831</v>
      </c>
      <c r="G56" s="27">
        <f t="shared" si="1"/>
        <v>51.862349552132144</v>
      </c>
      <c r="H56" s="28">
        <f t="shared" si="2"/>
        <v>488962.23</v>
      </c>
      <c r="J56" s="38"/>
    </row>
    <row r="57" spans="1:10" ht="12.75" customHeight="1" x14ac:dyDescent="0.25">
      <c r="A57" s="24" t="s">
        <v>160</v>
      </c>
      <c r="B57" s="25" t="s">
        <v>4</v>
      </c>
      <c r="C57" s="26">
        <v>98660.25</v>
      </c>
      <c r="D57" s="26">
        <v>5603526</v>
      </c>
      <c r="E57" s="26">
        <v>3016607.11</v>
      </c>
      <c r="F57" s="27">
        <f t="shared" si="0"/>
        <v>3057.5709163518231</v>
      </c>
      <c r="G57" s="27">
        <f t="shared" si="1"/>
        <v>53.834087858252097</v>
      </c>
      <c r="H57" s="28">
        <f t="shared" si="2"/>
        <v>2917946.86</v>
      </c>
      <c r="J57" s="38"/>
    </row>
    <row r="58" spans="1:10" ht="12.75" customHeight="1" x14ac:dyDescent="0.25">
      <c r="A58" s="22" t="s">
        <v>177</v>
      </c>
      <c r="B58" s="17" t="s">
        <v>20</v>
      </c>
      <c r="C58" s="18">
        <v>115715.02</v>
      </c>
      <c r="D58" s="18">
        <v>338688</v>
      </c>
      <c r="E58" s="18">
        <v>166309.43</v>
      </c>
      <c r="F58" s="19">
        <f t="shared" si="0"/>
        <v>143.72328674358781</v>
      </c>
      <c r="G58" s="19">
        <f t="shared" si="1"/>
        <v>49.10402199074074</v>
      </c>
      <c r="H58" s="20">
        <f t="shared" si="2"/>
        <v>50594.409999999989</v>
      </c>
      <c r="J58" s="38"/>
    </row>
    <row r="59" spans="1:10" ht="12.75" customHeight="1" x14ac:dyDescent="0.25">
      <c r="A59" s="24" t="s">
        <v>159</v>
      </c>
      <c r="B59" s="25" t="s">
        <v>3</v>
      </c>
      <c r="C59" s="26">
        <v>115565.97</v>
      </c>
      <c r="D59" s="26">
        <v>335900</v>
      </c>
      <c r="E59" s="26">
        <v>166309.43</v>
      </c>
      <c r="F59" s="27">
        <f t="shared" si="0"/>
        <v>143.90865234809175</v>
      </c>
      <c r="G59" s="27">
        <f t="shared" si="1"/>
        <v>49.5115897588568</v>
      </c>
      <c r="H59" s="28">
        <f t="shared" si="2"/>
        <v>50743.459999999992</v>
      </c>
      <c r="J59" s="38"/>
    </row>
    <row r="60" spans="1:10" ht="12.75" customHeight="1" x14ac:dyDescent="0.25">
      <c r="A60" s="24" t="s">
        <v>160</v>
      </c>
      <c r="B60" s="25" t="s">
        <v>4</v>
      </c>
      <c r="C60" s="26">
        <v>149.05000000000001</v>
      </c>
      <c r="D60" s="26">
        <v>2788</v>
      </c>
      <c r="E60" s="26"/>
      <c r="F60" s="27">
        <f t="shared" si="0"/>
        <v>0</v>
      </c>
      <c r="G60" s="27">
        <f t="shared" si="1"/>
        <v>0</v>
      </c>
      <c r="H60" s="28">
        <f t="shared" si="2"/>
        <v>-149.05000000000001</v>
      </c>
      <c r="J60" s="38"/>
    </row>
    <row r="61" spans="1:10" ht="12.75" customHeight="1" x14ac:dyDescent="0.25">
      <c r="A61" s="22" t="s">
        <v>178</v>
      </c>
      <c r="B61" s="17" t="s">
        <v>21</v>
      </c>
      <c r="C61" s="18">
        <v>124053.81</v>
      </c>
      <c r="D61" s="18">
        <v>373761</v>
      </c>
      <c r="E61" s="18">
        <v>167073.88</v>
      </c>
      <c r="F61" s="19">
        <f t="shared" si="0"/>
        <v>134.67855602339017</v>
      </c>
      <c r="G61" s="19">
        <f t="shared" si="1"/>
        <v>44.700725864924379</v>
      </c>
      <c r="H61" s="20">
        <f t="shared" si="2"/>
        <v>43020.070000000007</v>
      </c>
      <c r="J61" s="38"/>
    </row>
    <row r="62" spans="1:10" ht="12.75" customHeight="1" x14ac:dyDescent="0.25">
      <c r="A62" s="24" t="s">
        <v>159</v>
      </c>
      <c r="B62" s="25" t="s">
        <v>3</v>
      </c>
      <c r="C62" s="26">
        <v>123854.73</v>
      </c>
      <c r="D62" s="26">
        <v>369512</v>
      </c>
      <c r="E62" s="26">
        <v>167073.88</v>
      </c>
      <c r="F62" s="27">
        <f t="shared" si="0"/>
        <v>134.89503388364741</v>
      </c>
      <c r="G62" s="27">
        <f t="shared" si="1"/>
        <v>45.214737275108796</v>
      </c>
      <c r="H62" s="28">
        <f t="shared" si="2"/>
        <v>43219.150000000009</v>
      </c>
      <c r="J62" s="38"/>
    </row>
    <row r="63" spans="1:10" ht="12.75" customHeight="1" x14ac:dyDescent="0.25">
      <c r="A63" s="24" t="s">
        <v>160</v>
      </c>
      <c r="B63" s="25" t="s">
        <v>4</v>
      </c>
      <c r="C63" s="26">
        <v>199.08</v>
      </c>
      <c r="D63" s="26">
        <v>4249</v>
      </c>
      <c r="E63" s="26"/>
      <c r="F63" s="27">
        <f t="shared" si="0"/>
        <v>0</v>
      </c>
      <c r="G63" s="27">
        <f t="shared" si="1"/>
        <v>0</v>
      </c>
      <c r="H63" s="28">
        <f t="shared" si="2"/>
        <v>-199.08</v>
      </c>
      <c r="J63" s="38"/>
    </row>
    <row r="64" spans="1:10" ht="12.75" customHeight="1" x14ac:dyDescent="0.25">
      <c r="A64" s="22" t="s">
        <v>179</v>
      </c>
      <c r="B64" s="17" t="s">
        <v>22</v>
      </c>
      <c r="C64" s="18">
        <v>1211460.1599999999</v>
      </c>
      <c r="D64" s="18">
        <v>2534541</v>
      </c>
      <c r="E64" s="18">
        <v>980549.47</v>
      </c>
      <c r="F64" s="19">
        <f t="shared" si="0"/>
        <v>80.939473073551184</v>
      </c>
      <c r="G64" s="19">
        <f t="shared" si="1"/>
        <v>38.687457413393588</v>
      </c>
      <c r="H64" s="20">
        <f t="shared" si="2"/>
        <v>-230910.68999999994</v>
      </c>
      <c r="J64" s="38"/>
    </row>
    <row r="65" spans="1:10" ht="12.75" customHeight="1" x14ac:dyDescent="0.25">
      <c r="A65" s="24" t="s">
        <v>159</v>
      </c>
      <c r="B65" s="25" t="s">
        <v>3</v>
      </c>
      <c r="C65" s="26">
        <v>1209168.21</v>
      </c>
      <c r="D65" s="26">
        <v>2510514</v>
      </c>
      <c r="E65" s="26">
        <v>975839.94</v>
      </c>
      <c r="F65" s="27">
        <f t="shared" si="0"/>
        <v>80.703406848580642</v>
      </c>
      <c r="G65" s="27">
        <f t="shared" si="1"/>
        <v>38.870125400615166</v>
      </c>
      <c r="H65" s="28">
        <f t="shared" si="2"/>
        <v>-233328.27000000002</v>
      </c>
      <c r="J65" s="38"/>
    </row>
    <row r="66" spans="1:10" ht="12.75" customHeight="1" x14ac:dyDescent="0.25">
      <c r="A66" s="24" t="s">
        <v>160</v>
      </c>
      <c r="B66" s="25" t="s">
        <v>4</v>
      </c>
      <c r="C66" s="26">
        <v>2291.9499999999998</v>
      </c>
      <c r="D66" s="26">
        <v>24027</v>
      </c>
      <c r="E66" s="26">
        <v>4709.53</v>
      </c>
      <c r="F66" s="27">
        <f t="shared" si="0"/>
        <v>205.48135866838285</v>
      </c>
      <c r="G66" s="27">
        <f t="shared" si="1"/>
        <v>19.600990552295332</v>
      </c>
      <c r="H66" s="28">
        <f t="shared" si="2"/>
        <v>2417.58</v>
      </c>
      <c r="J66" s="38"/>
    </row>
    <row r="67" spans="1:10" ht="12.75" customHeight="1" x14ac:dyDescent="0.25">
      <c r="A67" s="22" t="s">
        <v>180</v>
      </c>
      <c r="B67" s="17" t="s">
        <v>23</v>
      </c>
      <c r="C67" s="18">
        <v>26405077.760000002</v>
      </c>
      <c r="D67" s="18">
        <v>43864389</v>
      </c>
      <c r="E67" s="18">
        <v>28123846.73</v>
      </c>
      <c r="F67" s="19">
        <f t="shared" si="0"/>
        <v>106.50923654011612</v>
      </c>
      <c r="G67" s="19">
        <f t="shared" si="1"/>
        <v>64.115441639914323</v>
      </c>
      <c r="H67" s="20">
        <f t="shared" si="2"/>
        <v>1718768.9699999988</v>
      </c>
      <c r="J67" s="38"/>
    </row>
    <row r="68" spans="1:10" ht="12.75" customHeight="1" x14ac:dyDescent="0.25">
      <c r="A68" s="24" t="s">
        <v>159</v>
      </c>
      <c r="B68" s="25" t="s">
        <v>3</v>
      </c>
      <c r="C68" s="26">
        <v>26404675.280000001</v>
      </c>
      <c r="D68" s="26">
        <v>43835846</v>
      </c>
      <c r="E68" s="26">
        <v>28123846.73</v>
      </c>
      <c r="F68" s="27">
        <f t="shared" si="0"/>
        <v>106.5108600343295</v>
      </c>
      <c r="G68" s="27">
        <f t="shared" si="1"/>
        <v>64.157189369631425</v>
      </c>
      <c r="H68" s="28">
        <f t="shared" si="2"/>
        <v>1719171.4499999993</v>
      </c>
      <c r="J68" s="38"/>
    </row>
    <row r="69" spans="1:10" ht="12.75" customHeight="1" x14ac:dyDescent="0.25">
      <c r="A69" s="24" t="s">
        <v>160</v>
      </c>
      <c r="B69" s="25" t="s">
        <v>4</v>
      </c>
      <c r="C69" s="26">
        <v>402.48</v>
      </c>
      <c r="D69" s="26">
        <v>28543</v>
      </c>
      <c r="E69" s="26"/>
      <c r="F69" s="27">
        <f t="shared" si="0"/>
        <v>0</v>
      </c>
      <c r="G69" s="27">
        <f t="shared" si="1"/>
        <v>0</v>
      </c>
      <c r="H69" s="28">
        <f t="shared" si="2"/>
        <v>-402.48</v>
      </c>
      <c r="J69" s="38"/>
    </row>
    <row r="70" spans="1:10" ht="12.75" customHeight="1" x14ac:dyDescent="0.25">
      <c r="A70" s="22" t="s">
        <v>181</v>
      </c>
      <c r="B70" s="17" t="s">
        <v>24</v>
      </c>
      <c r="C70" s="18">
        <v>1629151.18</v>
      </c>
      <c r="D70" s="18">
        <v>3736328</v>
      </c>
      <c r="E70" s="18">
        <v>1809871.7</v>
      </c>
      <c r="F70" s="19">
        <f t="shared" si="0"/>
        <v>111.09292508998459</v>
      </c>
      <c r="G70" s="19">
        <f t="shared" si="1"/>
        <v>48.439850569864312</v>
      </c>
      <c r="H70" s="20">
        <f t="shared" si="2"/>
        <v>180720.52000000002</v>
      </c>
      <c r="J70" s="38"/>
    </row>
    <row r="71" spans="1:10" ht="12.75" customHeight="1" x14ac:dyDescent="0.25">
      <c r="A71" s="24" t="s">
        <v>159</v>
      </c>
      <c r="B71" s="25" t="s">
        <v>3</v>
      </c>
      <c r="C71" s="26">
        <v>1629151.18</v>
      </c>
      <c r="D71" s="26">
        <v>3722722</v>
      </c>
      <c r="E71" s="26">
        <v>1809800.63</v>
      </c>
      <c r="F71" s="27">
        <f t="shared" si="0"/>
        <v>111.08856269557501</v>
      </c>
      <c r="G71" s="27">
        <f t="shared" si="1"/>
        <v>48.614981994357883</v>
      </c>
      <c r="H71" s="28">
        <f t="shared" si="2"/>
        <v>180649.44999999995</v>
      </c>
      <c r="J71" s="38"/>
    </row>
    <row r="72" spans="1:10" ht="12.75" customHeight="1" x14ac:dyDescent="0.25">
      <c r="A72" s="24" t="s">
        <v>160</v>
      </c>
      <c r="B72" s="25" t="s">
        <v>4</v>
      </c>
      <c r="C72" s="26"/>
      <c r="D72" s="26">
        <v>13606</v>
      </c>
      <c r="E72" s="26">
        <v>71.069999999999993</v>
      </c>
      <c r="F72" s="27" t="str">
        <f t="shared" ref="F72:F120" si="15">IF(C72=0,"x",E72/C72*100)</f>
        <v>x</v>
      </c>
      <c r="G72" s="27">
        <f t="shared" ref="G72:G120" si="16">IF(D72=0,"x",E72/D72*100)</f>
        <v>0.52234308393355866</v>
      </c>
      <c r="H72" s="28">
        <f t="shared" si="2"/>
        <v>71.069999999999993</v>
      </c>
      <c r="J72" s="38"/>
    </row>
    <row r="73" spans="1:10" ht="12.75" customHeight="1" x14ac:dyDescent="0.25">
      <c r="A73" s="22" t="s">
        <v>182</v>
      </c>
      <c r="B73" s="17" t="s">
        <v>25</v>
      </c>
      <c r="C73" s="18">
        <v>106521.79</v>
      </c>
      <c r="D73" s="18">
        <v>318675</v>
      </c>
      <c r="E73" s="18">
        <v>108533.71</v>
      </c>
      <c r="F73" s="19">
        <f t="shared" si="15"/>
        <v>101.88874032251994</v>
      </c>
      <c r="G73" s="19">
        <f t="shared" si="16"/>
        <v>34.057804973719307</v>
      </c>
      <c r="H73" s="20">
        <f t="shared" ref="H73:H123" si="17">+E73-C73</f>
        <v>2011.9200000000128</v>
      </c>
      <c r="J73" s="38"/>
    </row>
    <row r="74" spans="1:10" ht="12.75" customHeight="1" x14ac:dyDescent="0.25">
      <c r="A74" s="24" t="s">
        <v>159</v>
      </c>
      <c r="B74" s="25" t="s">
        <v>3</v>
      </c>
      <c r="C74" s="26">
        <v>105641.14</v>
      </c>
      <c r="D74" s="26">
        <v>314227</v>
      </c>
      <c r="E74" s="26">
        <v>108533.71</v>
      </c>
      <c r="F74" s="27">
        <f t="shared" si="15"/>
        <v>102.73810941457089</v>
      </c>
      <c r="G74" s="27">
        <f t="shared" si="16"/>
        <v>34.539905864231912</v>
      </c>
      <c r="H74" s="28">
        <f t="shared" si="17"/>
        <v>2892.570000000007</v>
      </c>
      <c r="J74" s="38"/>
    </row>
    <row r="75" spans="1:10" ht="12.75" customHeight="1" x14ac:dyDescent="0.25">
      <c r="A75" s="24" t="s">
        <v>160</v>
      </c>
      <c r="B75" s="25" t="s">
        <v>4</v>
      </c>
      <c r="C75" s="26">
        <v>880.65</v>
      </c>
      <c r="D75" s="26">
        <v>4448</v>
      </c>
      <c r="E75" s="26"/>
      <c r="F75" s="27">
        <f t="shared" si="15"/>
        <v>0</v>
      </c>
      <c r="G75" s="27">
        <f t="shared" si="16"/>
        <v>0</v>
      </c>
      <c r="H75" s="28">
        <f t="shared" si="17"/>
        <v>-880.65</v>
      </c>
      <c r="J75" s="38"/>
    </row>
    <row r="76" spans="1:10" ht="12.75" customHeight="1" x14ac:dyDescent="0.25">
      <c r="A76" s="16" t="s">
        <v>183</v>
      </c>
      <c r="B76" s="17" t="s">
        <v>26</v>
      </c>
      <c r="C76" s="18">
        <v>1564894968.24</v>
      </c>
      <c r="D76" s="18">
        <v>2656637184</v>
      </c>
      <c r="E76" s="18">
        <v>1547237032.96</v>
      </c>
      <c r="F76" s="19">
        <f t="shared" si="15"/>
        <v>98.871621697406354</v>
      </c>
      <c r="G76" s="19">
        <f t="shared" si="16"/>
        <v>58.240434270756637</v>
      </c>
      <c r="H76" s="20">
        <f t="shared" si="17"/>
        <v>-17657935.279999971</v>
      </c>
      <c r="J76" s="38"/>
    </row>
    <row r="77" spans="1:10" ht="12.75" customHeight="1" x14ac:dyDescent="0.25">
      <c r="A77" s="22" t="s">
        <v>184</v>
      </c>
      <c r="B77" s="17" t="s">
        <v>27</v>
      </c>
      <c r="C77" s="18">
        <v>13060339.25</v>
      </c>
      <c r="D77" s="18">
        <v>41682407</v>
      </c>
      <c r="E77" s="18">
        <v>14576879.960000001</v>
      </c>
      <c r="F77" s="19">
        <f t="shared" si="15"/>
        <v>111.61180181441306</v>
      </c>
      <c r="G77" s="19">
        <f t="shared" si="16"/>
        <v>34.971300865614602</v>
      </c>
      <c r="H77" s="20">
        <f t="shared" si="17"/>
        <v>1516540.7100000009</v>
      </c>
      <c r="J77" s="38"/>
    </row>
    <row r="78" spans="1:10" ht="12.75" customHeight="1" x14ac:dyDescent="0.25">
      <c r="A78" s="24" t="s">
        <v>159</v>
      </c>
      <c r="B78" s="25" t="s">
        <v>3</v>
      </c>
      <c r="C78" s="26">
        <v>12093227.1</v>
      </c>
      <c r="D78" s="26">
        <v>33468523</v>
      </c>
      <c r="E78" s="26">
        <v>13817653.17</v>
      </c>
      <c r="F78" s="27">
        <f t="shared" si="15"/>
        <v>114.25943675530579</v>
      </c>
      <c r="G78" s="27">
        <f t="shared" si="16"/>
        <v>41.285518246502839</v>
      </c>
      <c r="H78" s="28">
        <f t="shared" si="17"/>
        <v>1724426.0700000003</v>
      </c>
      <c r="J78" s="38"/>
    </row>
    <row r="79" spans="1:10" ht="12.75" customHeight="1" x14ac:dyDescent="0.25">
      <c r="A79" s="24" t="s">
        <v>160</v>
      </c>
      <c r="B79" s="25" t="s">
        <v>312</v>
      </c>
      <c r="C79" s="26">
        <v>967112.15</v>
      </c>
      <c r="D79" s="26">
        <v>8213884</v>
      </c>
      <c r="E79" s="26">
        <v>759226.79</v>
      </c>
      <c r="F79" s="27">
        <f t="shared" si="15"/>
        <v>78.504524009961003</v>
      </c>
      <c r="G79" s="27">
        <f t="shared" si="16"/>
        <v>9.2432129550405158</v>
      </c>
      <c r="H79" s="28">
        <f t="shared" si="17"/>
        <v>-207885.36</v>
      </c>
      <c r="J79" s="38"/>
    </row>
    <row r="80" spans="1:10" ht="12.75" customHeight="1" x14ac:dyDescent="0.25">
      <c r="A80" s="22" t="s">
        <v>185</v>
      </c>
      <c r="B80" s="17" t="s">
        <v>28</v>
      </c>
      <c r="C80" s="18">
        <v>1432704469.2</v>
      </c>
      <c r="D80" s="18">
        <v>2314615645</v>
      </c>
      <c r="E80" s="18">
        <v>1396000127.3599999</v>
      </c>
      <c r="F80" s="19">
        <f t="shared" si="15"/>
        <v>97.438107953938655</v>
      </c>
      <c r="G80" s="19">
        <f t="shared" si="16"/>
        <v>60.312394862430821</v>
      </c>
      <c r="H80" s="20">
        <f t="shared" si="17"/>
        <v>-36704341.840000153</v>
      </c>
      <c r="J80" s="38"/>
    </row>
    <row r="81" spans="1:10" ht="12.75" customHeight="1" x14ac:dyDescent="0.25">
      <c r="A81" s="24" t="s">
        <v>159</v>
      </c>
      <c r="B81" s="25" t="s">
        <v>3</v>
      </c>
      <c r="C81" s="26">
        <v>1432704469.2</v>
      </c>
      <c r="D81" s="26">
        <v>2270522856</v>
      </c>
      <c r="E81" s="26">
        <v>1396000127.3599999</v>
      </c>
      <c r="F81" s="27">
        <f t="shared" si="15"/>
        <v>97.438107953938655</v>
      </c>
      <c r="G81" s="27">
        <f t="shared" si="16"/>
        <v>61.48364125342237</v>
      </c>
      <c r="H81" s="28">
        <f t="shared" si="17"/>
        <v>-36704341.840000153</v>
      </c>
      <c r="J81" s="38"/>
    </row>
    <row r="82" spans="1:10" ht="12.75" customHeight="1" x14ac:dyDescent="0.25">
      <c r="A82" s="24" t="s">
        <v>160</v>
      </c>
      <c r="B82" s="25" t="s">
        <v>312</v>
      </c>
      <c r="C82" s="26"/>
      <c r="D82" s="26">
        <v>44092789</v>
      </c>
      <c r="E82" s="26"/>
      <c r="F82" s="27" t="str">
        <f t="shared" ref="F82" si="18">IF(C82=0,"x",E82/C82*100)</f>
        <v>x</v>
      </c>
      <c r="G82" s="27">
        <f t="shared" ref="G82" si="19">IF(D82=0,"x",E82/D82*100)</f>
        <v>0</v>
      </c>
      <c r="H82" s="28">
        <f t="shared" ref="H82" si="20">+E82-C82</f>
        <v>0</v>
      </c>
      <c r="J82" s="38"/>
    </row>
    <row r="83" spans="1:10" ht="12.75" customHeight="1" x14ac:dyDescent="0.25">
      <c r="A83" s="22" t="s">
        <v>186</v>
      </c>
      <c r="B83" s="17" t="s">
        <v>29</v>
      </c>
      <c r="C83" s="18">
        <v>44144458.700000003</v>
      </c>
      <c r="D83" s="18">
        <v>105891930</v>
      </c>
      <c r="E83" s="18">
        <v>48779580.719999999</v>
      </c>
      <c r="F83" s="19">
        <f t="shared" si="15"/>
        <v>110.49989547159176</v>
      </c>
      <c r="G83" s="19">
        <f t="shared" si="16"/>
        <v>46.065437394520998</v>
      </c>
      <c r="H83" s="20">
        <f t="shared" si="17"/>
        <v>4635122.0199999958</v>
      </c>
      <c r="J83" s="38"/>
    </row>
    <row r="84" spans="1:10" ht="12.75" customHeight="1" x14ac:dyDescent="0.25">
      <c r="A84" s="24" t="s">
        <v>159</v>
      </c>
      <c r="B84" s="25" t="s">
        <v>3</v>
      </c>
      <c r="C84" s="26">
        <v>43248276.450000003</v>
      </c>
      <c r="D84" s="26">
        <v>94377365</v>
      </c>
      <c r="E84" s="26">
        <v>47224531.890000001</v>
      </c>
      <c r="F84" s="27">
        <f t="shared" si="15"/>
        <v>109.19402058622384</v>
      </c>
      <c r="G84" s="27">
        <f t="shared" si="16"/>
        <v>50.037985156716339</v>
      </c>
      <c r="H84" s="28">
        <f t="shared" si="17"/>
        <v>3976255.4399999976</v>
      </c>
      <c r="J84" s="38"/>
    </row>
    <row r="85" spans="1:10" ht="12.75" customHeight="1" x14ac:dyDescent="0.25">
      <c r="A85" s="24" t="s">
        <v>160</v>
      </c>
      <c r="B85" s="25" t="s">
        <v>312</v>
      </c>
      <c r="C85" s="26">
        <v>896182.25</v>
      </c>
      <c r="D85" s="26">
        <v>11514565</v>
      </c>
      <c r="E85" s="26">
        <v>1555048.83</v>
      </c>
      <c r="F85" s="27">
        <f t="shared" si="15"/>
        <v>173.51926240449419</v>
      </c>
      <c r="G85" s="27">
        <f t="shared" si="16"/>
        <v>13.505059287953996</v>
      </c>
      <c r="H85" s="28">
        <f t="shared" si="17"/>
        <v>658866.58000000007</v>
      </c>
      <c r="J85" s="38"/>
    </row>
    <row r="86" spans="1:10" ht="12.75" customHeight="1" x14ac:dyDescent="0.25">
      <c r="A86" s="22" t="s">
        <v>187</v>
      </c>
      <c r="B86" s="17" t="s">
        <v>30</v>
      </c>
      <c r="C86" s="18">
        <v>73115615.060000002</v>
      </c>
      <c r="D86" s="18">
        <v>189754240</v>
      </c>
      <c r="E86" s="18">
        <v>85523003.340000004</v>
      </c>
      <c r="F86" s="19">
        <f t="shared" si="15"/>
        <v>116.96954647761395</v>
      </c>
      <c r="G86" s="19">
        <f t="shared" si="16"/>
        <v>45.070404403084751</v>
      </c>
      <c r="H86" s="20">
        <f t="shared" si="17"/>
        <v>12407388.280000001</v>
      </c>
      <c r="J86" s="38"/>
    </row>
    <row r="87" spans="1:10" ht="12.75" customHeight="1" x14ac:dyDescent="0.25">
      <c r="A87" s="24" t="s">
        <v>159</v>
      </c>
      <c r="B87" s="25" t="s">
        <v>3</v>
      </c>
      <c r="C87" s="26">
        <v>69983852.379999995</v>
      </c>
      <c r="D87" s="26">
        <v>150953481</v>
      </c>
      <c r="E87" s="26">
        <v>76362391.489999995</v>
      </c>
      <c r="F87" s="27">
        <f t="shared" si="15"/>
        <v>109.11430121818053</v>
      </c>
      <c r="G87" s="27">
        <f t="shared" si="16"/>
        <v>50.586704582188467</v>
      </c>
      <c r="H87" s="28">
        <f t="shared" si="17"/>
        <v>6378539.1099999994</v>
      </c>
      <c r="J87" s="38"/>
    </row>
    <row r="88" spans="1:10" ht="12.75" customHeight="1" x14ac:dyDescent="0.25">
      <c r="A88" s="24" t="s">
        <v>160</v>
      </c>
      <c r="B88" s="25" t="s">
        <v>312</v>
      </c>
      <c r="C88" s="26">
        <v>3131762.68</v>
      </c>
      <c r="D88" s="26">
        <v>38800759</v>
      </c>
      <c r="E88" s="26">
        <v>9160611.8499999996</v>
      </c>
      <c r="F88" s="27">
        <f t="shared" si="15"/>
        <v>292.5065781165768</v>
      </c>
      <c r="G88" s="27">
        <f t="shared" si="16"/>
        <v>23.609362512728165</v>
      </c>
      <c r="H88" s="28">
        <f t="shared" si="17"/>
        <v>6028849.1699999999</v>
      </c>
      <c r="J88" s="38"/>
    </row>
    <row r="89" spans="1:10" ht="12.75" customHeight="1" x14ac:dyDescent="0.25">
      <c r="A89" s="22" t="s">
        <v>188</v>
      </c>
      <c r="B89" s="17" t="s">
        <v>372</v>
      </c>
      <c r="C89" s="18">
        <v>1845411.88</v>
      </c>
      <c r="D89" s="18">
        <v>4626601</v>
      </c>
      <c r="E89" s="18">
        <v>2332188.4300000002</v>
      </c>
      <c r="F89" s="19">
        <f t="shared" si="15"/>
        <v>126.37766426430505</v>
      </c>
      <c r="G89" s="19">
        <f t="shared" si="16"/>
        <v>50.408246356234308</v>
      </c>
      <c r="H89" s="20">
        <f t="shared" si="17"/>
        <v>486776.55000000028</v>
      </c>
      <c r="J89" s="38"/>
    </row>
    <row r="90" spans="1:10" ht="12.75" customHeight="1" x14ac:dyDescent="0.25">
      <c r="A90" s="24" t="s">
        <v>159</v>
      </c>
      <c r="B90" s="25" t="s">
        <v>3</v>
      </c>
      <c r="C90" s="26">
        <v>1811555.54</v>
      </c>
      <c r="D90" s="26">
        <v>4519370</v>
      </c>
      <c r="E90" s="26">
        <v>2284524.5699999998</v>
      </c>
      <c r="F90" s="27">
        <f t="shared" si="15"/>
        <v>126.10844766040128</v>
      </c>
      <c r="G90" s="27">
        <f t="shared" si="16"/>
        <v>50.549624615820342</v>
      </c>
      <c r="H90" s="28">
        <f t="shared" si="17"/>
        <v>472969.0299999998</v>
      </c>
      <c r="J90" s="38"/>
    </row>
    <row r="91" spans="1:10" ht="12.75" customHeight="1" x14ac:dyDescent="0.25">
      <c r="A91" s="24" t="s">
        <v>160</v>
      </c>
      <c r="B91" s="25" t="s">
        <v>312</v>
      </c>
      <c r="C91" s="26">
        <v>33856.339999999997</v>
      </c>
      <c r="D91" s="26">
        <v>107231</v>
      </c>
      <c r="E91" s="26">
        <v>47663.86</v>
      </c>
      <c r="F91" s="27">
        <f t="shared" si="15"/>
        <v>140.78267172411432</v>
      </c>
      <c r="G91" s="27">
        <f t="shared" si="16"/>
        <v>44.449702045117547</v>
      </c>
      <c r="H91" s="28">
        <f t="shared" si="17"/>
        <v>13807.520000000004</v>
      </c>
      <c r="J91" s="38"/>
    </row>
    <row r="92" spans="1:10" ht="12.75" customHeight="1" x14ac:dyDescent="0.25">
      <c r="A92" s="22" t="s">
        <v>309</v>
      </c>
      <c r="B92" s="17" t="s">
        <v>31</v>
      </c>
      <c r="C92" s="18">
        <v>24674.15</v>
      </c>
      <c r="D92" s="18">
        <v>66361</v>
      </c>
      <c r="E92" s="18">
        <v>25253.15</v>
      </c>
      <c r="F92" s="19">
        <f t="shared" si="15"/>
        <v>102.34658539402572</v>
      </c>
      <c r="G92" s="19">
        <f t="shared" si="16"/>
        <v>38.05420352315366</v>
      </c>
      <c r="H92" s="20">
        <f t="shared" si="17"/>
        <v>579</v>
      </c>
      <c r="J92" s="38"/>
    </row>
    <row r="93" spans="1:10" ht="12.75" customHeight="1" x14ac:dyDescent="0.25">
      <c r="A93" s="24" t="s">
        <v>159</v>
      </c>
      <c r="B93" s="25" t="s">
        <v>3</v>
      </c>
      <c r="C93" s="26">
        <v>24674.15</v>
      </c>
      <c r="D93" s="26">
        <v>66361</v>
      </c>
      <c r="E93" s="26">
        <v>25253.15</v>
      </c>
      <c r="F93" s="27">
        <f t="shared" si="15"/>
        <v>102.34658539402572</v>
      </c>
      <c r="G93" s="27">
        <f t="shared" si="16"/>
        <v>38.05420352315366</v>
      </c>
      <c r="H93" s="28">
        <f t="shared" si="17"/>
        <v>579</v>
      </c>
      <c r="J93" s="38"/>
    </row>
    <row r="94" spans="1:10" ht="12.75" customHeight="1" x14ac:dyDescent="0.25">
      <c r="A94" s="16" t="s">
        <v>189</v>
      </c>
      <c r="B94" s="17" t="s">
        <v>32</v>
      </c>
      <c r="C94" s="18">
        <v>25163319.629999999</v>
      </c>
      <c r="D94" s="18">
        <v>56193151</v>
      </c>
      <c r="E94" s="18">
        <v>28047668.41</v>
      </c>
      <c r="F94" s="19">
        <f t="shared" si="15"/>
        <v>111.46251298481798</v>
      </c>
      <c r="G94" s="19">
        <f t="shared" si="16"/>
        <v>49.912966101509411</v>
      </c>
      <c r="H94" s="20">
        <f t="shared" si="17"/>
        <v>2884348.7800000012</v>
      </c>
      <c r="J94" s="38"/>
    </row>
    <row r="95" spans="1:10" ht="12.75" customHeight="1" x14ac:dyDescent="0.25">
      <c r="A95" s="16" t="s">
        <v>190</v>
      </c>
      <c r="B95" s="17" t="s">
        <v>33</v>
      </c>
      <c r="C95" s="18">
        <v>486586.09</v>
      </c>
      <c r="D95" s="18">
        <v>2006331</v>
      </c>
      <c r="E95" s="18">
        <v>526226.5</v>
      </c>
      <c r="F95" s="19">
        <f t="shared" si="15"/>
        <v>108.1466385526968</v>
      </c>
      <c r="G95" s="19">
        <f t="shared" si="16"/>
        <v>26.228299318507265</v>
      </c>
      <c r="H95" s="20">
        <f t="shared" si="17"/>
        <v>39640.409999999974</v>
      </c>
      <c r="J95" s="38"/>
    </row>
    <row r="96" spans="1:10" ht="12.75" customHeight="1" x14ac:dyDescent="0.25">
      <c r="A96" s="22" t="s">
        <v>191</v>
      </c>
      <c r="B96" s="17" t="s">
        <v>373</v>
      </c>
      <c r="C96" s="18">
        <v>486586.09</v>
      </c>
      <c r="D96" s="18">
        <v>2006331</v>
      </c>
      <c r="E96" s="18">
        <v>526226.5</v>
      </c>
      <c r="F96" s="19">
        <f t="shared" si="15"/>
        <v>108.1466385526968</v>
      </c>
      <c r="G96" s="19">
        <f t="shared" si="16"/>
        <v>26.228299318507265</v>
      </c>
      <c r="H96" s="20">
        <f t="shared" si="17"/>
        <v>39640.409999999974</v>
      </c>
      <c r="J96" s="38"/>
    </row>
    <row r="97" spans="1:10" ht="12.75" customHeight="1" x14ac:dyDescent="0.25">
      <c r="A97" s="24" t="s">
        <v>159</v>
      </c>
      <c r="B97" s="25" t="s">
        <v>3</v>
      </c>
      <c r="C97" s="26">
        <v>484501.2</v>
      </c>
      <c r="D97" s="26">
        <v>1961536</v>
      </c>
      <c r="E97" s="26">
        <v>525301.16</v>
      </c>
      <c r="F97" s="27">
        <f t="shared" si="15"/>
        <v>108.4210235186208</v>
      </c>
      <c r="G97" s="27">
        <f t="shared" si="16"/>
        <v>26.780092743645799</v>
      </c>
      <c r="H97" s="28">
        <f t="shared" si="17"/>
        <v>40799.960000000021</v>
      </c>
      <c r="J97" s="38"/>
    </row>
    <row r="98" spans="1:10" ht="12.75" customHeight="1" x14ac:dyDescent="0.25">
      <c r="A98" s="24" t="s">
        <v>160</v>
      </c>
      <c r="B98" s="25" t="s">
        <v>312</v>
      </c>
      <c r="C98" s="26">
        <v>2084.89</v>
      </c>
      <c r="D98" s="26">
        <v>44795</v>
      </c>
      <c r="E98" s="26">
        <v>925.34</v>
      </c>
      <c r="F98" s="27">
        <f t="shared" si="15"/>
        <v>44.383156905160469</v>
      </c>
      <c r="G98" s="27">
        <f t="shared" si="16"/>
        <v>2.0657216207165976</v>
      </c>
      <c r="H98" s="28">
        <f t="shared" si="17"/>
        <v>-1159.5499999999997</v>
      </c>
      <c r="J98" s="38"/>
    </row>
    <row r="99" spans="1:10" ht="12.75" customHeight="1" x14ac:dyDescent="0.25">
      <c r="A99" s="16" t="s">
        <v>192</v>
      </c>
      <c r="B99" s="17" t="s">
        <v>34</v>
      </c>
      <c r="C99" s="18">
        <v>505368158.27999997</v>
      </c>
      <c r="D99" s="18">
        <v>1050154138</v>
      </c>
      <c r="E99" s="18">
        <v>524370144.42000002</v>
      </c>
      <c r="F99" s="19">
        <f t="shared" si="15"/>
        <v>103.76002837311169</v>
      </c>
      <c r="G99" s="19">
        <f t="shared" si="16"/>
        <v>49.932683731423815</v>
      </c>
      <c r="H99" s="20">
        <f t="shared" si="17"/>
        <v>19001986.140000045</v>
      </c>
      <c r="J99" s="38"/>
    </row>
    <row r="100" spans="1:10" ht="12.75" customHeight="1" x14ac:dyDescent="0.25">
      <c r="A100" s="22" t="s">
        <v>193</v>
      </c>
      <c r="B100" s="17" t="s">
        <v>35</v>
      </c>
      <c r="C100" s="18">
        <v>505368158.27999997</v>
      </c>
      <c r="D100" s="18">
        <v>1046948882</v>
      </c>
      <c r="E100" s="18">
        <v>524370144.42000002</v>
      </c>
      <c r="F100" s="19">
        <f t="shared" si="15"/>
        <v>103.76002837311169</v>
      </c>
      <c r="G100" s="19">
        <f t="shared" si="16"/>
        <v>50.085553691818163</v>
      </c>
      <c r="H100" s="20">
        <f t="shared" si="17"/>
        <v>19001986.140000045</v>
      </c>
      <c r="J100" s="38"/>
    </row>
    <row r="101" spans="1:10" ht="12.75" customHeight="1" x14ac:dyDescent="0.25">
      <c r="A101" s="24" t="s">
        <v>159</v>
      </c>
      <c r="B101" s="25" t="s">
        <v>3</v>
      </c>
      <c r="C101" s="26">
        <v>309042059.97000003</v>
      </c>
      <c r="D101" s="26">
        <v>654491082</v>
      </c>
      <c r="E101" s="26">
        <v>343343884.51999998</v>
      </c>
      <c r="F101" s="27">
        <f t="shared" si="15"/>
        <v>111.09940328294789</v>
      </c>
      <c r="G101" s="27">
        <f t="shared" si="16"/>
        <v>52.459673471914471</v>
      </c>
      <c r="H101" s="28">
        <f t="shared" si="17"/>
        <v>34301824.549999952</v>
      </c>
      <c r="J101" s="38"/>
    </row>
    <row r="102" spans="1:10" ht="12.75" customHeight="1" x14ac:dyDescent="0.25">
      <c r="A102" s="24" t="s">
        <v>160</v>
      </c>
      <c r="B102" s="25" t="s">
        <v>312</v>
      </c>
      <c r="C102" s="26">
        <v>196326098.31</v>
      </c>
      <c r="D102" s="26">
        <v>392457800</v>
      </c>
      <c r="E102" s="26">
        <v>181026259.90000001</v>
      </c>
      <c r="F102" s="27">
        <f t="shared" si="15"/>
        <v>92.206925853616539</v>
      </c>
      <c r="G102" s="27">
        <f t="shared" si="16"/>
        <v>46.126299413593003</v>
      </c>
      <c r="H102" s="28">
        <f t="shared" si="17"/>
        <v>-15299838.409999996</v>
      </c>
      <c r="J102" s="38"/>
    </row>
    <row r="103" spans="1:10" ht="12.75" customHeight="1" x14ac:dyDescent="0.25">
      <c r="A103" s="22" t="s">
        <v>433</v>
      </c>
      <c r="B103" s="17" t="s">
        <v>434</v>
      </c>
      <c r="C103" s="18"/>
      <c r="D103" s="18">
        <v>3205256</v>
      </c>
      <c r="E103" s="18"/>
      <c r="F103" s="19" t="str">
        <f t="shared" ref="F103:F107" si="21">IF(C103=0,"x",E103/C103*100)</f>
        <v>x</v>
      </c>
      <c r="G103" s="19">
        <f t="shared" ref="G103:G107" si="22">IF(D103=0,"x",E103/D103*100)</f>
        <v>0</v>
      </c>
      <c r="H103" s="20">
        <f t="shared" ref="H103:H107" si="23">+E103-C103</f>
        <v>0</v>
      </c>
      <c r="J103" s="38"/>
    </row>
    <row r="104" spans="1:10" ht="12.75" customHeight="1" x14ac:dyDescent="0.25">
      <c r="A104" s="24" t="s">
        <v>159</v>
      </c>
      <c r="B104" s="25" t="s">
        <v>3</v>
      </c>
      <c r="C104" s="26"/>
      <c r="D104" s="26">
        <v>3125623</v>
      </c>
      <c r="E104" s="26"/>
      <c r="F104" s="27" t="str">
        <f t="shared" si="21"/>
        <v>x</v>
      </c>
      <c r="G104" s="27">
        <f t="shared" si="22"/>
        <v>0</v>
      </c>
      <c r="H104" s="28">
        <f t="shared" si="23"/>
        <v>0</v>
      </c>
      <c r="J104" s="38"/>
    </row>
    <row r="105" spans="1:10" ht="12.75" customHeight="1" x14ac:dyDescent="0.25">
      <c r="A105" s="24" t="s">
        <v>160</v>
      </c>
      <c r="B105" s="25" t="s">
        <v>312</v>
      </c>
      <c r="C105" s="26"/>
      <c r="D105" s="26">
        <v>79633</v>
      </c>
      <c r="E105" s="26"/>
      <c r="F105" s="27" t="str">
        <f t="shared" si="21"/>
        <v>x</v>
      </c>
      <c r="G105" s="27">
        <f t="shared" si="22"/>
        <v>0</v>
      </c>
      <c r="H105" s="28">
        <f t="shared" si="23"/>
        <v>0</v>
      </c>
      <c r="J105" s="38"/>
    </row>
    <row r="106" spans="1:10" ht="12.75" customHeight="1" x14ac:dyDescent="0.25">
      <c r="A106" s="16" t="s">
        <v>194</v>
      </c>
      <c r="B106" s="17" t="s">
        <v>374</v>
      </c>
      <c r="C106" s="18">
        <v>5228481.7699999996</v>
      </c>
      <c r="D106" s="18">
        <v>24328873</v>
      </c>
      <c r="E106" s="18">
        <v>9191613.2899999991</v>
      </c>
      <c r="F106" s="27">
        <f t="shared" si="21"/>
        <v>175.79889716245486</v>
      </c>
      <c r="G106" s="27">
        <f t="shared" si="22"/>
        <v>37.780678496698137</v>
      </c>
      <c r="H106" s="28">
        <f t="shared" si="23"/>
        <v>3963131.5199999996</v>
      </c>
      <c r="J106" s="38"/>
    </row>
    <row r="107" spans="1:10" ht="12.75" customHeight="1" x14ac:dyDescent="0.25">
      <c r="A107" s="22" t="s">
        <v>195</v>
      </c>
      <c r="B107" s="17" t="s">
        <v>375</v>
      </c>
      <c r="C107" s="18">
        <v>4512501.05</v>
      </c>
      <c r="D107" s="18">
        <v>23032908</v>
      </c>
      <c r="E107" s="18">
        <v>8511213.3399999999</v>
      </c>
      <c r="F107" s="27">
        <f t="shared" si="21"/>
        <v>188.61410215073525</v>
      </c>
      <c r="G107" s="27">
        <f t="shared" si="22"/>
        <v>36.952404533548261</v>
      </c>
      <c r="H107" s="28">
        <f t="shared" si="23"/>
        <v>3998712.29</v>
      </c>
      <c r="J107" s="38"/>
    </row>
    <row r="108" spans="1:10" ht="12.75" customHeight="1" x14ac:dyDescent="0.25">
      <c r="A108" s="24" t="s">
        <v>159</v>
      </c>
      <c r="B108" s="25" t="s">
        <v>3</v>
      </c>
      <c r="C108" s="26">
        <v>4508877.25</v>
      </c>
      <c r="D108" s="26">
        <v>22913549</v>
      </c>
      <c r="E108" s="26">
        <v>8488870.4299999997</v>
      </c>
      <c r="F108" s="27">
        <f t="shared" si="15"/>
        <v>188.27016038194429</v>
      </c>
      <c r="G108" s="27">
        <f t="shared" si="16"/>
        <v>37.047383755349287</v>
      </c>
      <c r="H108" s="28">
        <f t="shared" si="17"/>
        <v>3979993.1799999997</v>
      </c>
      <c r="J108" s="38"/>
    </row>
    <row r="109" spans="1:10" ht="12.75" customHeight="1" x14ac:dyDescent="0.25">
      <c r="A109" s="24" t="s">
        <v>160</v>
      </c>
      <c r="B109" s="25" t="s">
        <v>312</v>
      </c>
      <c r="C109" s="26">
        <v>3623.8</v>
      </c>
      <c r="D109" s="26">
        <v>119359</v>
      </c>
      <c r="E109" s="26">
        <v>22342.91</v>
      </c>
      <c r="F109" s="27">
        <f t="shared" si="15"/>
        <v>616.56024063138136</v>
      </c>
      <c r="G109" s="27">
        <f t="shared" si="16"/>
        <v>18.719082767114337</v>
      </c>
      <c r="H109" s="28">
        <f t="shared" si="17"/>
        <v>18719.11</v>
      </c>
      <c r="J109" s="38"/>
    </row>
    <row r="110" spans="1:10" ht="12.75" customHeight="1" x14ac:dyDescent="0.25">
      <c r="A110" s="22" t="s">
        <v>196</v>
      </c>
      <c r="B110" s="17" t="s">
        <v>36</v>
      </c>
      <c r="C110" s="18">
        <v>715980.72</v>
      </c>
      <c r="D110" s="18">
        <v>1295965</v>
      </c>
      <c r="E110" s="18">
        <v>680399.95</v>
      </c>
      <c r="F110" s="19">
        <f t="shared" si="15"/>
        <v>95.030484899090567</v>
      </c>
      <c r="G110" s="19">
        <f t="shared" si="16"/>
        <v>52.501414004236224</v>
      </c>
      <c r="H110" s="20">
        <f t="shared" si="17"/>
        <v>-35580.770000000019</v>
      </c>
      <c r="J110" s="38"/>
    </row>
    <row r="111" spans="1:10" ht="12.75" customHeight="1" x14ac:dyDescent="0.25">
      <c r="A111" s="24" t="s">
        <v>159</v>
      </c>
      <c r="B111" s="25" t="s">
        <v>3</v>
      </c>
      <c r="C111" s="26">
        <v>714788.88</v>
      </c>
      <c r="D111" s="26">
        <v>1260494</v>
      </c>
      <c r="E111" s="26">
        <v>676226.19</v>
      </c>
      <c r="F111" s="27">
        <f t="shared" si="15"/>
        <v>94.605023793878814</v>
      </c>
      <c r="G111" s="27">
        <f t="shared" si="16"/>
        <v>53.647711928815212</v>
      </c>
      <c r="H111" s="28">
        <f t="shared" si="17"/>
        <v>-38562.690000000061</v>
      </c>
      <c r="J111" s="38"/>
    </row>
    <row r="112" spans="1:10" ht="12.75" customHeight="1" x14ac:dyDescent="0.25">
      <c r="A112" s="24" t="s">
        <v>160</v>
      </c>
      <c r="B112" s="25" t="s">
        <v>312</v>
      </c>
      <c r="C112" s="26">
        <v>1191.8399999999999</v>
      </c>
      <c r="D112" s="26">
        <v>35471</v>
      </c>
      <c r="E112" s="26">
        <v>4173.76</v>
      </c>
      <c r="F112" s="27">
        <f t="shared" si="15"/>
        <v>350.19465700093974</v>
      </c>
      <c r="G112" s="27">
        <f t="shared" si="16"/>
        <v>11.766682642158385</v>
      </c>
      <c r="H112" s="28">
        <f t="shared" si="17"/>
        <v>2981.92</v>
      </c>
      <c r="J112" s="38"/>
    </row>
    <row r="113" spans="1:10" ht="12.75" customHeight="1" x14ac:dyDescent="0.25">
      <c r="A113" s="16" t="s">
        <v>197</v>
      </c>
      <c r="B113" s="17" t="s">
        <v>376</v>
      </c>
      <c r="C113" s="18">
        <v>2894809.99</v>
      </c>
      <c r="D113" s="18">
        <v>3612436</v>
      </c>
      <c r="E113" s="18">
        <v>3612422.27</v>
      </c>
      <c r="F113" s="19">
        <f t="shared" si="15"/>
        <v>124.78961598443288</v>
      </c>
      <c r="G113" s="19">
        <f t="shared" si="16"/>
        <v>99.999619924062316</v>
      </c>
      <c r="H113" s="20">
        <f t="shared" si="17"/>
        <v>717612.2799999998</v>
      </c>
      <c r="J113" s="38"/>
    </row>
    <row r="114" spans="1:10" ht="12.75" customHeight="1" x14ac:dyDescent="0.25">
      <c r="A114" s="22" t="s">
        <v>198</v>
      </c>
      <c r="B114" s="17" t="s">
        <v>377</v>
      </c>
      <c r="C114" s="18">
        <v>2894809.99</v>
      </c>
      <c r="D114" s="18">
        <v>3612436</v>
      </c>
      <c r="E114" s="18">
        <v>3612422.27</v>
      </c>
      <c r="F114" s="19">
        <f t="shared" si="15"/>
        <v>124.78961598443288</v>
      </c>
      <c r="G114" s="19">
        <f t="shared" si="16"/>
        <v>99.999619924062316</v>
      </c>
      <c r="H114" s="20">
        <f t="shared" si="17"/>
        <v>717612.2799999998</v>
      </c>
      <c r="J114" s="38"/>
    </row>
    <row r="115" spans="1:10" ht="12.75" customHeight="1" x14ac:dyDescent="0.25">
      <c r="A115" s="24" t="s">
        <v>159</v>
      </c>
      <c r="B115" s="25" t="s">
        <v>3</v>
      </c>
      <c r="C115" s="26">
        <v>2837494.47</v>
      </c>
      <c r="D115" s="26">
        <v>3605361</v>
      </c>
      <c r="E115" s="26">
        <v>3605347.57</v>
      </c>
      <c r="F115" s="27">
        <f t="shared" si="15"/>
        <v>127.06095494170249</v>
      </c>
      <c r="G115" s="27">
        <f t="shared" si="16"/>
        <v>99.999627499160269</v>
      </c>
      <c r="H115" s="28">
        <f t="shared" si="17"/>
        <v>767853.09999999963</v>
      </c>
      <c r="J115" s="38"/>
    </row>
    <row r="116" spans="1:10" ht="12.75" customHeight="1" x14ac:dyDescent="0.25">
      <c r="A116" s="24" t="s">
        <v>160</v>
      </c>
      <c r="B116" s="25" t="s">
        <v>312</v>
      </c>
      <c r="C116" s="26">
        <v>57315.519999999997</v>
      </c>
      <c r="D116" s="26">
        <v>7075</v>
      </c>
      <c r="E116" s="26">
        <v>7074.7</v>
      </c>
      <c r="F116" s="27">
        <f t="shared" si="15"/>
        <v>12.343428097660111</v>
      </c>
      <c r="G116" s="27">
        <f t="shared" si="16"/>
        <v>99.995759717314485</v>
      </c>
      <c r="H116" s="28">
        <f t="shared" si="17"/>
        <v>-50240.82</v>
      </c>
      <c r="J116" s="38"/>
    </row>
    <row r="117" spans="1:10" ht="12.75" customHeight="1" x14ac:dyDescent="0.25">
      <c r="A117" s="16" t="s">
        <v>199</v>
      </c>
      <c r="B117" s="17" t="s">
        <v>37</v>
      </c>
      <c r="C117" s="18">
        <v>10439043.210000001</v>
      </c>
      <c r="D117" s="18">
        <v>85506191</v>
      </c>
      <c r="E117" s="18">
        <v>24453229</v>
      </c>
      <c r="F117" s="19">
        <f t="shared" si="15"/>
        <v>234.24779942069037</v>
      </c>
      <c r="G117" s="19">
        <f t="shared" si="16"/>
        <v>28.598197059204754</v>
      </c>
      <c r="H117" s="20">
        <f t="shared" si="17"/>
        <v>14014185.789999999</v>
      </c>
      <c r="J117" s="38"/>
    </row>
    <row r="118" spans="1:10" ht="12.75" customHeight="1" x14ac:dyDescent="0.25">
      <c r="A118" s="22" t="s">
        <v>200</v>
      </c>
      <c r="B118" s="17" t="s">
        <v>38</v>
      </c>
      <c r="C118" s="18">
        <v>10439043.210000001</v>
      </c>
      <c r="D118" s="18">
        <v>85506191</v>
      </c>
      <c r="E118" s="18">
        <v>24453229</v>
      </c>
      <c r="F118" s="19">
        <f t="shared" si="15"/>
        <v>234.24779942069037</v>
      </c>
      <c r="G118" s="19">
        <f t="shared" si="16"/>
        <v>28.598197059204754</v>
      </c>
      <c r="H118" s="20">
        <f t="shared" si="17"/>
        <v>14014185.789999999</v>
      </c>
      <c r="J118" s="38"/>
    </row>
    <row r="119" spans="1:10" ht="12.75" customHeight="1" x14ac:dyDescent="0.25">
      <c r="A119" s="24" t="s">
        <v>159</v>
      </c>
      <c r="B119" s="25" t="s">
        <v>3</v>
      </c>
      <c r="C119" s="26">
        <v>5203995.17</v>
      </c>
      <c r="D119" s="26">
        <v>41658304</v>
      </c>
      <c r="E119" s="26">
        <v>10865485.91</v>
      </c>
      <c r="F119" s="27">
        <f t="shared" si="15"/>
        <v>208.79123740616387</v>
      </c>
      <c r="G119" s="27">
        <f t="shared" si="16"/>
        <v>26.082401026215567</v>
      </c>
      <c r="H119" s="28">
        <f t="shared" si="17"/>
        <v>5661490.7400000002</v>
      </c>
      <c r="J119" s="38"/>
    </row>
    <row r="120" spans="1:10" ht="12.75" customHeight="1" x14ac:dyDescent="0.25">
      <c r="A120" s="24" t="s">
        <v>160</v>
      </c>
      <c r="B120" s="25" t="s">
        <v>312</v>
      </c>
      <c r="C120" s="26">
        <v>5235048.04</v>
      </c>
      <c r="D120" s="26">
        <v>43847887</v>
      </c>
      <c r="E120" s="26">
        <v>13587743.09</v>
      </c>
      <c r="F120" s="27">
        <f t="shared" si="15"/>
        <v>259.55336008721707</v>
      </c>
      <c r="G120" s="27">
        <f t="shared" si="16"/>
        <v>30.988364593258506</v>
      </c>
      <c r="H120" s="28">
        <f t="shared" si="17"/>
        <v>8352695.0499999998</v>
      </c>
      <c r="J120" s="38"/>
    </row>
    <row r="121" spans="1:10" ht="12.75" customHeight="1" x14ac:dyDescent="0.25">
      <c r="A121" s="16" t="s">
        <v>337</v>
      </c>
      <c r="B121" s="17" t="s">
        <v>338</v>
      </c>
      <c r="C121" s="18">
        <v>156781801.34</v>
      </c>
      <c r="D121" s="18">
        <v>336050095</v>
      </c>
      <c r="E121" s="18">
        <v>194773023.28</v>
      </c>
      <c r="F121" s="19">
        <f t="shared" ref="F121:F152" si="24">IF(C121=0,"x",E121/C121*100)</f>
        <v>124.23190805010047</v>
      </c>
      <c r="G121" s="19">
        <f t="shared" ref="G121:G152" si="25">IF(D121=0,"x",E121/D121*100)</f>
        <v>57.95952037448464</v>
      </c>
      <c r="H121" s="30">
        <f t="shared" si="17"/>
        <v>37991221.939999998</v>
      </c>
      <c r="J121" s="38"/>
    </row>
    <row r="122" spans="1:10" ht="12.75" customHeight="1" x14ac:dyDescent="0.25">
      <c r="A122" s="22" t="s">
        <v>339</v>
      </c>
      <c r="B122" s="17" t="s">
        <v>340</v>
      </c>
      <c r="C122" s="18">
        <v>156781801.34</v>
      </c>
      <c r="D122" s="18">
        <v>336050095</v>
      </c>
      <c r="E122" s="18">
        <v>194773023.28</v>
      </c>
      <c r="F122" s="19">
        <f t="shared" si="24"/>
        <v>124.23190805010047</v>
      </c>
      <c r="G122" s="19">
        <f t="shared" si="25"/>
        <v>57.95952037448464</v>
      </c>
      <c r="H122" s="30">
        <f t="shared" si="17"/>
        <v>37991221.939999998</v>
      </c>
      <c r="J122" s="38"/>
    </row>
    <row r="123" spans="1:10" ht="12.75" customHeight="1" x14ac:dyDescent="0.25">
      <c r="A123" s="24" t="s">
        <v>159</v>
      </c>
      <c r="B123" s="25" t="s">
        <v>3</v>
      </c>
      <c r="C123" s="26">
        <v>156769889.88</v>
      </c>
      <c r="D123" s="26">
        <v>336002316</v>
      </c>
      <c r="E123" s="26">
        <v>194771215.90000001</v>
      </c>
      <c r="F123" s="27">
        <f t="shared" si="24"/>
        <v>124.24019436965112</v>
      </c>
      <c r="G123" s="27">
        <f t="shared" si="25"/>
        <v>57.967224219966397</v>
      </c>
      <c r="H123" s="28">
        <f t="shared" si="17"/>
        <v>38001326.020000011</v>
      </c>
      <c r="J123" s="38"/>
    </row>
    <row r="124" spans="1:10" ht="12.75" customHeight="1" x14ac:dyDescent="0.25">
      <c r="A124" s="24" t="s">
        <v>160</v>
      </c>
      <c r="B124" s="25" t="s">
        <v>312</v>
      </c>
      <c r="C124" s="26">
        <v>11911.46</v>
      </c>
      <c r="D124" s="26">
        <v>47779</v>
      </c>
      <c r="E124" s="26">
        <v>1807.38</v>
      </c>
      <c r="F124" s="27">
        <f t="shared" ref="F124:F125" si="26">IF(C124=0,"x",E124/C124*100)</f>
        <v>15.173454807387174</v>
      </c>
      <c r="G124" s="27">
        <f t="shared" ref="G124:G125" si="27">IF(D124=0,"x",E124/D124*100)</f>
        <v>3.7827916030055047</v>
      </c>
      <c r="H124" s="28">
        <f t="shared" ref="H124:H125" si="28">+E124-C124</f>
        <v>-10104.079999999998</v>
      </c>
      <c r="J124" s="38"/>
    </row>
    <row r="125" spans="1:10" ht="12.75" customHeight="1" x14ac:dyDescent="0.25">
      <c r="A125" s="16" t="s">
        <v>328</v>
      </c>
      <c r="B125" s="17" t="s">
        <v>329</v>
      </c>
      <c r="C125" s="18">
        <v>25522884.18</v>
      </c>
      <c r="D125" s="18">
        <v>52290784</v>
      </c>
      <c r="E125" s="18">
        <v>25439640.920000002</v>
      </c>
      <c r="F125" s="19">
        <f t="shared" si="26"/>
        <v>99.673848537598943</v>
      </c>
      <c r="G125" s="19">
        <f t="shared" si="27"/>
        <v>48.650333718461752</v>
      </c>
      <c r="H125" s="30">
        <f t="shared" si="28"/>
        <v>-83243.259999997914</v>
      </c>
      <c r="J125" s="38"/>
    </row>
    <row r="126" spans="1:10" ht="12.75" customHeight="1" x14ac:dyDescent="0.25">
      <c r="A126" s="22" t="s">
        <v>330</v>
      </c>
      <c r="B126" s="17" t="s">
        <v>41</v>
      </c>
      <c r="C126" s="18">
        <v>25497337.129999999</v>
      </c>
      <c r="D126" s="18">
        <v>50775769</v>
      </c>
      <c r="E126" s="18">
        <v>25040169.140000001</v>
      </c>
      <c r="F126" s="19">
        <f t="shared" ref="F126:F131" si="29">IF(C126=0,"x",E126/C126*100)</f>
        <v>98.206997116329859</v>
      </c>
      <c r="G126" s="19">
        <f t="shared" ref="G126:G132" si="30">IF(D126=0,"x",E126/D126*100)</f>
        <v>49.315194300651562</v>
      </c>
      <c r="H126" s="20">
        <f t="shared" ref="H126:H133" si="31">+E126-C126</f>
        <v>-457167.98999999836</v>
      </c>
      <c r="J126" s="38"/>
    </row>
    <row r="127" spans="1:10" ht="12.75" customHeight="1" x14ac:dyDescent="0.25">
      <c r="A127" s="24" t="s">
        <v>159</v>
      </c>
      <c r="B127" s="25" t="s">
        <v>3</v>
      </c>
      <c r="C127" s="26">
        <v>25460417.890000001</v>
      </c>
      <c r="D127" s="26">
        <v>49534603</v>
      </c>
      <c r="E127" s="26">
        <v>24703739.41</v>
      </c>
      <c r="F127" s="27">
        <f t="shared" si="29"/>
        <v>97.028020186985231</v>
      </c>
      <c r="G127" s="27">
        <f t="shared" si="30"/>
        <v>49.871681438528945</v>
      </c>
      <c r="H127" s="28">
        <f t="shared" si="31"/>
        <v>-756678.48000000045</v>
      </c>
      <c r="J127" s="38"/>
    </row>
    <row r="128" spans="1:10" ht="12.75" customHeight="1" x14ac:dyDescent="0.25">
      <c r="A128" s="24" t="s">
        <v>160</v>
      </c>
      <c r="B128" s="25" t="s">
        <v>312</v>
      </c>
      <c r="C128" s="26">
        <v>36919.24</v>
      </c>
      <c r="D128" s="26">
        <v>1241166</v>
      </c>
      <c r="E128" s="26">
        <v>336429.73</v>
      </c>
      <c r="F128" s="27">
        <f t="shared" si="29"/>
        <v>911.25854703401274</v>
      </c>
      <c r="G128" s="27">
        <f t="shared" si="30"/>
        <v>27.105941509838328</v>
      </c>
      <c r="H128" s="28">
        <f t="shared" si="31"/>
        <v>299510.49</v>
      </c>
      <c r="J128" s="38"/>
    </row>
    <row r="129" spans="1:10" ht="12.75" customHeight="1" x14ac:dyDescent="0.25">
      <c r="A129" s="22" t="s">
        <v>420</v>
      </c>
      <c r="B129" s="17" t="s">
        <v>421</v>
      </c>
      <c r="C129" s="26">
        <v>25547.05</v>
      </c>
      <c r="D129" s="26">
        <v>1515015</v>
      </c>
      <c r="E129" s="26">
        <v>399471.78</v>
      </c>
      <c r="F129" s="19">
        <f t="shared" si="29"/>
        <v>1563.670873936521</v>
      </c>
      <c r="G129" s="19">
        <f t="shared" si="30"/>
        <v>26.367513192938684</v>
      </c>
      <c r="H129" s="30">
        <f t="shared" si="31"/>
        <v>373924.73000000004</v>
      </c>
      <c r="J129" s="38"/>
    </row>
    <row r="130" spans="1:10" ht="12.75" customHeight="1" x14ac:dyDescent="0.25">
      <c r="A130" s="24" t="s">
        <v>159</v>
      </c>
      <c r="B130" s="25" t="s">
        <v>3</v>
      </c>
      <c r="C130" s="26">
        <v>25547.05</v>
      </c>
      <c r="D130" s="26">
        <v>1411565</v>
      </c>
      <c r="E130" s="26">
        <v>382777.76</v>
      </c>
      <c r="F130" s="27">
        <f t="shared" si="29"/>
        <v>1498.3246989378422</v>
      </c>
      <c r="G130" s="27">
        <f t="shared" si="30"/>
        <v>27.117260629159833</v>
      </c>
      <c r="H130" s="28">
        <f t="shared" si="31"/>
        <v>357230.71</v>
      </c>
      <c r="J130" s="38"/>
    </row>
    <row r="131" spans="1:10" ht="12.75" customHeight="1" x14ac:dyDescent="0.25">
      <c r="A131" s="24" t="s">
        <v>160</v>
      </c>
      <c r="B131" s="25" t="s">
        <v>312</v>
      </c>
      <c r="C131" s="26"/>
      <c r="D131" s="26">
        <v>103450</v>
      </c>
      <c r="E131" s="26">
        <v>16694.02</v>
      </c>
      <c r="F131" s="27" t="str">
        <f t="shared" si="29"/>
        <v>x</v>
      </c>
      <c r="G131" s="27">
        <f t="shared" si="30"/>
        <v>16.137283711938135</v>
      </c>
      <c r="H131" s="28">
        <f t="shared" si="31"/>
        <v>16694.02</v>
      </c>
      <c r="J131" s="38"/>
    </row>
    <row r="132" spans="1:10" ht="12.75" customHeight="1" x14ac:dyDescent="0.25">
      <c r="A132" s="16" t="s">
        <v>201</v>
      </c>
      <c r="B132" s="17" t="s">
        <v>39</v>
      </c>
      <c r="C132" s="18">
        <v>480878956.29000002</v>
      </c>
      <c r="D132" s="18">
        <v>1051423055</v>
      </c>
      <c r="E132" s="18">
        <v>566616018.54999995</v>
      </c>
      <c r="F132" s="27">
        <f t="shared" ref="F132:F133" si="32">IF(C132=0,"x",E132/C132*100)</f>
        <v>117.82923979902651</v>
      </c>
      <c r="G132" s="27">
        <f t="shared" si="30"/>
        <v>53.890393201431174</v>
      </c>
      <c r="H132" s="28">
        <f t="shared" si="31"/>
        <v>85737062.259999931</v>
      </c>
      <c r="J132" s="38"/>
    </row>
    <row r="133" spans="1:10" ht="12.75" customHeight="1" x14ac:dyDescent="0.25">
      <c r="A133" s="22" t="s">
        <v>202</v>
      </c>
      <c r="B133" s="17" t="s">
        <v>40</v>
      </c>
      <c r="C133" s="18">
        <v>480878956.29000002</v>
      </c>
      <c r="D133" s="18">
        <v>1051423055</v>
      </c>
      <c r="E133" s="18">
        <v>566616018.54999995</v>
      </c>
      <c r="F133" s="27">
        <f t="shared" si="32"/>
        <v>117.82923979902651</v>
      </c>
      <c r="G133" s="27">
        <f t="shared" ref="G133" si="33">IF(D133=0,"x",E133/D133*100)</f>
        <v>53.890393201431174</v>
      </c>
      <c r="H133" s="28">
        <f t="shared" si="31"/>
        <v>85737062.259999931</v>
      </c>
      <c r="J133" s="38"/>
    </row>
    <row r="134" spans="1:10" ht="12.75" customHeight="1" x14ac:dyDescent="0.25">
      <c r="A134" s="24" t="s">
        <v>159</v>
      </c>
      <c r="B134" s="25" t="s">
        <v>3</v>
      </c>
      <c r="C134" s="26">
        <v>470991090.29000002</v>
      </c>
      <c r="D134" s="26">
        <v>920257711</v>
      </c>
      <c r="E134" s="26">
        <v>546103113.83000004</v>
      </c>
      <c r="F134" s="27">
        <f t="shared" si="24"/>
        <v>115.94765274514043</v>
      </c>
      <c r="G134" s="27">
        <f t="shared" si="25"/>
        <v>59.34241107706405</v>
      </c>
      <c r="H134" s="28">
        <f t="shared" ref="H134:H152" si="34">+E134-C134</f>
        <v>75112023.540000021</v>
      </c>
      <c r="J134" s="38"/>
    </row>
    <row r="135" spans="1:10" ht="12.75" customHeight="1" x14ac:dyDescent="0.25">
      <c r="A135" s="24" t="s">
        <v>160</v>
      </c>
      <c r="B135" s="25" t="s">
        <v>312</v>
      </c>
      <c r="C135" s="26">
        <v>9887866</v>
      </c>
      <c r="D135" s="26">
        <v>131165344</v>
      </c>
      <c r="E135" s="26">
        <v>20512904.719999999</v>
      </c>
      <c r="F135" s="27">
        <f t="shared" si="24"/>
        <v>207.45532676110292</v>
      </c>
      <c r="G135" s="27">
        <f t="shared" si="25"/>
        <v>15.638966890522543</v>
      </c>
      <c r="H135" s="28">
        <f t="shared" si="34"/>
        <v>10625038.719999999</v>
      </c>
      <c r="J135" s="38"/>
    </row>
    <row r="136" spans="1:10" ht="12.75" customHeight="1" x14ac:dyDescent="0.25">
      <c r="A136" s="16" t="s">
        <v>203</v>
      </c>
      <c r="B136" s="17" t="s">
        <v>42</v>
      </c>
      <c r="C136" s="18">
        <v>82238325.939999998</v>
      </c>
      <c r="D136" s="18">
        <v>156430048</v>
      </c>
      <c r="E136" s="18">
        <v>78302824.700000003</v>
      </c>
      <c r="F136" s="19">
        <f t="shared" si="24"/>
        <v>95.214516838692347</v>
      </c>
      <c r="G136" s="19">
        <f t="shared" si="25"/>
        <v>50.056127771564704</v>
      </c>
      <c r="H136" s="20">
        <f t="shared" si="34"/>
        <v>-3935501.2399999946</v>
      </c>
      <c r="J136" s="38"/>
    </row>
    <row r="137" spans="1:10" ht="12.75" customHeight="1" x14ac:dyDescent="0.25">
      <c r="A137" s="22" t="s">
        <v>204</v>
      </c>
      <c r="B137" s="17" t="s">
        <v>43</v>
      </c>
      <c r="C137" s="18">
        <v>78381540.599999994</v>
      </c>
      <c r="D137" s="18">
        <v>144447214</v>
      </c>
      <c r="E137" s="18">
        <v>72196205.340000004</v>
      </c>
      <c r="F137" s="19">
        <f t="shared" si="24"/>
        <v>92.108683737711601</v>
      </c>
      <c r="G137" s="19">
        <f t="shared" si="25"/>
        <v>49.981029983728178</v>
      </c>
      <c r="H137" s="20">
        <f t="shared" si="34"/>
        <v>-6185335.2599999905</v>
      </c>
      <c r="J137" s="38"/>
    </row>
    <row r="138" spans="1:10" ht="12.75" customHeight="1" x14ac:dyDescent="0.25">
      <c r="A138" s="24" t="s">
        <v>159</v>
      </c>
      <c r="B138" s="25" t="s">
        <v>3</v>
      </c>
      <c r="C138" s="26">
        <v>68880128.219999999</v>
      </c>
      <c r="D138" s="26">
        <v>135059349</v>
      </c>
      <c r="E138" s="26">
        <v>69346158.590000004</v>
      </c>
      <c r="F138" s="27">
        <f t="shared" si="24"/>
        <v>100.67658173996357</v>
      </c>
      <c r="G138" s="27">
        <f t="shared" si="25"/>
        <v>51.344952499363814</v>
      </c>
      <c r="H138" s="28">
        <f t="shared" si="34"/>
        <v>466030.37000000477</v>
      </c>
      <c r="J138" s="38"/>
    </row>
    <row r="139" spans="1:10" ht="12.75" customHeight="1" x14ac:dyDescent="0.25">
      <c r="A139" s="24" t="s">
        <v>160</v>
      </c>
      <c r="B139" s="25" t="s">
        <v>312</v>
      </c>
      <c r="C139" s="26">
        <v>9501412.3800000008</v>
      </c>
      <c r="D139" s="26">
        <v>9387865</v>
      </c>
      <c r="E139" s="26">
        <v>2850046.75</v>
      </c>
      <c r="F139" s="27">
        <f t="shared" si="24"/>
        <v>29.996032547742125</v>
      </c>
      <c r="G139" s="27">
        <f t="shared" si="25"/>
        <v>30.358838244904458</v>
      </c>
      <c r="H139" s="28">
        <f t="shared" si="34"/>
        <v>-6651365.6300000008</v>
      </c>
      <c r="J139" s="38"/>
    </row>
    <row r="140" spans="1:10" ht="12.75" customHeight="1" x14ac:dyDescent="0.25">
      <c r="A140" s="22" t="s">
        <v>205</v>
      </c>
      <c r="B140" s="17" t="s">
        <v>44</v>
      </c>
      <c r="C140" s="18">
        <v>2875517.58</v>
      </c>
      <c r="D140" s="18">
        <v>5331336</v>
      </c>
      <c r="E140" s="18">
        <v>3123597.92</v>
      </c>
      <c r="F140" s="19">
        <f t="shared" si="24"/>
        <v>108.62732823215777</v>
      </c>
      <c r="G140" s="19">
        <f t="shared" si="25"/>
        <v>58.589402731322885</v>
      </c>
      <c r="H140" s="20">
        <f t="shared" si="34"/>
        <v>248080.33999999985</v>
      </c>
      <c r="J140" s="38"/>
    </row>
    <row r="141" spans="1:10" ht="12.75" customHeight="1" x14ac:dyDescent="0.25">
      <c r="A141" s="24" t="s">
        <v>159</v>
      </c>
      <c r="B141" s="25" t="s">
        <v>3</v>
      </c>
      <c r="C141" s="26">
        <v>2869685.77</v>
      </c>
      <c r="D141" s="26">
        <v>5165936</v>
      </c>
      <c r="E141" s="26">
        <v>3109977.72</v>
      </c>
      <c r="F141" s="27">
        <f t="shared" si="24"/>
        <v>108.37345860344843</v>
      </c>
      <c r="G141" s="27">
        <f t="shared" si="25"/>
        <v>60.201630837083542</v>
      </c>
      <c r="H141" s="28">
        <f t="shared" si="34"/>
        <v>240291.95000000019</v>
      </c>
      <c r="J141" s="38"/>
    </row>
    <row r="142" spans="1:10" ht="12.75" customHeight="1" x14ac:dyDescent="0.25">
      <c r="A142" s="24" t="s">
        <v>160</v>
      </c>
      <c r="B142" s="25" t="s">
        <v>312</v>
      </c>
      <c r="C142" s="26">
        <v>5831.81</v>
      </c>
      <c r="D142" s="26">
        <v>165400</v>
      </c>
      <c r="E142" s="26">
        <v>13620.2</v>
      </c>
      <c r="F142" s="27">
        <f t="shared" si="24"/>
        <v>233.55013280610996</v>
      </c>
      <c r="G142" s="27">
        <f t="shared" si="25"/>
        <v>8.2347037484885135</v>
      </c>
      <c r="H142" s="28">
        <f t="shared" si="34"/>
        <v>7788.39</v>
      </c>
      <c r="J142" s="38"/>
    </row>
    <row r="143" spans="1:10" ht="12.75" customHeight="1" x14ac:dyDescent="0.25">
      <c r="A143" s="22" t="s">
        <v>206</v>
      </c>
      <c r="B143" s="17" t="s">
        <v>45</v>
      </c>
      <c r="C143" s="18">
        <v>649840.96</v>
      </c>
      <c r="D143" s="18">
        <v>1339505</v>
      </c>
      <c r="E143" s="18">
        <v>774257.65</v>
      </c>
      <c r="F143" s="19">
        <f t="shared" si="24"/>
        <v>119.1457137450985</v>
      </c>
      <c r="G143" s="19">
        <f t="shared" si="25"/>
        <v>57.80177378957152</v>
      </c>
      <c r="H143" s="20">
        <f t="shared" si="34"/>
        <v>124416.69000000006</v>
      </c>
      <c r="J143" s="38"/>
    </row>
    <row r="144" spans="1:10" ht="12.75" customHeight="1" x14ac:dyDescent="0.25">
      <c r="A144" s="24" t="s">
        <v>159</v>
      </c>
      <c r="B144" s="25" t="s">
        <v>3</v>
      </c>
      <c r="C144" s="26">
        <v>648746.79</v>
      </c>
      <c r="D144" s="26">
        <v>1311955</v>
      </c>
      <c r="E144" s="26">
        <v>769773.27</v>
      </c>
      <c r="F144" s="27">
        <f t="shared" si="24"/>
        <v>118.65542641066477</v>
      </c>
      <c r="G144" s="27">
        <f t="shared" si="25"/>
        <v>58.673755578506878</v>
      </c>
      <c r="H144" s="28">
        <f t="shared" si="34"/>
        <v>121026.47999999998</v>
      </c>
      <c r="J144" s="38"/>
    </row>
    <row r="145" spans="1:10" ht="12.75" customHeight="1" x14ac:dyDescent="0.25">
      <c r="A145" s="24" t="s">
        <v>160</v>
      </c>
      <c r="B145" s="25" t="s">
        <v>312</v>
      </c>
      <c r="C145" s="26">
        <v>1094.17</v>
      </c>
      <c r="D145" s="26">
        <v>27550</v>
      </c>
      <c r="E145" s="26">
        <v>4484.38</v>
      </c>
      <c r="F145" s="27">
        <f t="shared" si="24"/>
        <v>409.84307740113508</v>
      </c>
      <c r="G145" s="27">
        <f t="shared" si="25"/>
        <v>16.277241379310343</v>
      </c>
      <c r="H145" s="28">
        <f t="shared" si="34"/>
        <v>3390.21</v>
      </c>
      <c r="J145" s="38"/>
    </row>
    <row r="146" spans="1:10" ht="12.75" customHeight="1" x14ac:dyDescent="0.25">
      <c r="A146" s="22" t="s">
        <v>422</v>
      </c>
      <c r="B146" s="17" t="s">
        <v>423</v>
      </c>
      <c r="C146" s="18">
        <v>331426.8</v>
      </c>
      <c r="D146" s="18">
        <v>5311993</v>
      </c>
      <c r="E146" s="18">
        <v>2208763.79</v>
      </c>
      <c r="F146" s="19">
        <f t="shared" si="24"/>
        <v>666.44091244280798</v>
      </c>
      <c r="G146" s="19">
        <f t="shared" ref="G146:G148" si="35">IF(D146=0,"x",E146/D146*100)</f>
        <v>41.580698430890251</v>
      </c>
      <c r="H146" s="20">
        <f t="shared" ref="H146:H148" si="36">+E146-C146</f>
        <v>1877336.99</v>
      </c>
      <c r="J146" s="38"/>
    </row>
    <row r="147" spans="1:10" ht="12.75" customHeight="1" x14ac:dyDescent="0.25">
      <c r="A147" s="24" t="s">
        <v>159</v>
      </c>
      <c r="B147" s="25" t="s">
        <v>3</v>
      </c>
      <c r="C147" s="26">
        <v>324146.49</v>
      </c>
      <c r="D147" s="26">
        <v>4950753</v>
      </c>
      <c r="E147" s="26">
        <v>2035074.55</v>
      </c>
      <c r="F147" s="27">
        <f t="shared" si="24"/>
        <v>627.82557046969725</v>
      </c>
      <c r="G147" s="27">
        <f t="shared" si="35"/>
        <v>41.106364021796281</v>
      </c>
      <c r="H147" s="28">
        <f t="shared" si="36"/>
        <v>1710928.06</v>
      </c>
      <c r="J147" s="38"/>
    </row>
    <row r="148" spans="1:10" ht="12.75" customHeight="1" x14ac:dyDescent="0.25">
      <c r="A148" s="24" t="s">
        <v>160</v>
      </c>
      <c r="B148" s="25" t="s">
        <v>312</v>
      </c>
      <c r="C148" s="26">
        <v>7280.31</v>
      </c>
      <c r="D148" s="26">
        <v>361240</v>
      </c>
      <c r="E148" s="26">
        <v>173689.24</v>
      </c>
      <c r="F148" s="27">
        <f t="shared" si="24"/>
        <v>2385.739618230542</v>
      </c>
      <c r="G148" s="27">
        <f t="shared" si="35"/>
        <v>48.081397408924815</v>
      </c>
      <c r="H148" s="28">
        <f t="shared" si="36"/>
        <v>166408.93</v>
      </c>
      <c r="J148" s="38"/>
    </row>
    <row r="149" spans="1:10" ht="12.75" customHeight="1" x14ac:dyDescent="0.25">
      <c r="A149" s="16" t="s">
        <v>207</v>
      </c>
      <c r="B149" s="17" t="s">
        <v>46</v>
      </c>
      <c r="C149" s="18">
        <v>56620014.659999996</v>
      </c>
      <c r="D149" s="18">
        <v>151746594</v>
      </c>
      <c r="E149" s="18">
        <v>74640191.069999993</v>
      </c>
      <c r="F149" s="19">
        <f t="shared" si="24"/>
        <v>131.82651314770959</v>
      </c>
      <c r="G149" s="19">
        <f t="shared" si="25"/>
        <v>49.18739136247104</v>
      </c>
      <c r="H149" s="20">
        <f t="shared" si="34"/>
        <v>18020176.409999996</v>
      </c>
      <c r="J149" s="38"/>
    </row>
    <row r="150" spans="1:10" ht="12.75" customHeight="1" x14ac:dyDescent="0.25">
      <c r="A150" s="22" t="s">
        <v>208</v>
      </c>
      <c r="B150" s="17" t="s">
        <v>47</v>
      </c>
      <c r="C150" s="18">
        <v>56620014.659999996</v>
      </c>
      <c r="D150" s="18">
        <v>151746594</v>
      </c>
      <c r="E150" s="18">
        <v>74640191.069999993</v>
      </c>
      <c r="F150" s="19">
        <f t="shared" si="24"/>
        <v>131.82651314770959</v>
      </c>
      <c r="G150" s="19">
        <f t="shared" si="25"/>
        <v>49.18739136247104</v>
      </c>
      <c r="H150" s="20">
        <f t="shared" si="34"/>
        <v>18020176.409999996</v>
      </c>
      <c r="J150" s="38"/>
    </row>
    <row r="151" spans="1:10" ht="12.75" customHeight="1" x14ac:dyDescent="0.25">
      <c r="A151" s="24" t="s">
        <v>159</v>
      </c>
      <c r="B151" s="25" t="s">
        <v>3</v>
      </c>
      <c r="C151" s="26">
        <v>55487495.490000002</v>
      </c>
      <c r="D151" s="26">
        <v>123861981</v>
      </c>
      <c r="E151" s="26">
        <v>62368277.850000001</v>
      </c>
      <c r="F151" s="27">
        <f t="shared" si="24"/>
        <v>112.40059998966805</v>
      </c>
      <c r="G151" s="27">
        <f t="shared" si="25"/>
        <v>50.35304404666352</v>
      </c>
      <c r="H151" s="28">
        <f t="shared" si="34"/>
        <v>6880782.3599999994</v>
      </c>
      <c r="J151" s="38"/>
    </row>
    <row r="152" spans="1:10" ht="12.75" customHeight="1" x14ac:dyDescent="0.25">
      <c r="A152" s="24" t="s">
        <v>160</v>
      </c>
      <c r="B152" s="25" t="s">
        <v>312</v>
      </c>
      <c r="C152" s="26">
        <v>1132519.17</v>
      </c>
      <c r="D152" s="26">
        <v>27884613</v>
      </c>
      <c r="E152" s="26">
        <v>12271913.220000001</v>
      </c>
      <c r="F152" s="27">
        <f t="shared" si="24"/>
        <v>1083.5943041917781</v>
      </c>
      <c r="G152" s="27">
        <f t="shared" si="25"/>
        <v>44.009623587029886</v>
      </c>
      <c r="H152" s="28">
        <f t="shared" si="34"/>
        <v>11139394.050000001</v>
      </c>
      <c r="J152" s="38"/>
    </row>
    <row r="153" spans="1:10" ht="12.75" customHeight="1" x14ac:dyDescent="0.25">
      <c r="A153" s="16" t="s">
        <v>209</v>
      </c>
      <c r="B153" s="17" t="s">
        <v>52</v>
      </c>
      <c r="C153" s="18">
        <v>456689.63</v>
      </c>
      <c r="D153" s="18">
        <v>1305109</v>
      </c>
      <c r="E153" s="18">
        <v>613928.04</v>
      </c>
      <c r="F153" s="19">
        <f t="shared" ref="F153:F197" si="37">IF(C153=0,"x",E153/C153*100)</f>
        <v>134.4300373100217</v>
      </c>
      <c r="G153" s="19">
        <f t="shared" ref="G153:G197" si="38">IF(D153=0,"x",E153/D153*100)</f>
        <v>47.040365210875109</v>
      </c>
      <c r="H153" s="20">
        <f t="shared" ref="H153:H197" si="39">+E153-C153</f>
        <v>157238.41000000003</v>
      </c>
      <c r="J153" s="38"/>
    </row>
    <row r="154" spans="1:10" ht="12.75" customHeight="1" x14ac:dyDescent="0.25">
      <c r="A154" s="22" t="s">
        <v>210</v>
      </c>
      <c r="B154" s="17" t="s">
        <v>53</v>
      </c>
      <c r="C154" s="18">
        <v>456689.63</v>
      </c>
      <c r="D154" s="18">
        <v>1305109</v>
      </c>
      <c r="E154" s="18">
        <v>613928.04</v>
      </c>
      <c r="F154" s="19">
        <f t="shared" si="37"/>
        <v>134.4300373100217</v>
      </c>
      <c r="G154" s="19">
        <f t="shared" si="38"/>
        <v>47.040365210875109</v>
      </c>
      <c r="H154" s="20">
        <f t="shared" si="39"/>
        <v>157238.41000000003</v>
      </c>
      <c r="J154" s="38"/>
    </row>
    <row r="155" spans="1:10" ht="12.75" customHeight="1" x14ac:dyDescent="0.25">
      <c r="A155" s="24" t="s">
        <v>159</v>
      </c>
      <c r="B155" s="25" t="s">
        <v>3</v>
      </c>
      <c r="C155" s="26">
        <v>453756.61</v>
      </c>
      <c r="D155" s="26">
        <v>1122100</v>
      </c>
      <c r="E155" s="26">
        <v>583560.88</v>
      </c>
      <c r="F155" s="27">
        <f t="shared" si="37"/>
        <v>128.60658492666366</v>
      </c>
      <c r="G155" s="27">
        <f t="shared" si="38"/>
        <v>52.006138490330635</v>
      </c>
      <c r="H155" s="28">
        <f t="shared" si="39"/>
        <v>129804.27000000002</v>
      </c>
      <c r="J155" s="38"/>
    </row>
    <row r="156" spans="1:10" ht="12.75" customHeight="1" x14ac:dyDescent="0.25">
      <c r="A156" s="24" t="s">
        <v>160</v>
      </c>
      <c r="B156" s="25" t="s">
        <v>312</v>
      </c>
      <c r="C156" s="26">
        <v>2933.02</v>
      </c>
      <c r="D156" s="26">
        <v>183009</v>
      </c>
      <c r="E156" s="26">
        <v>30367.16</v>
      </c>
      <c r="F156" s="27">
        <f t="shared" si="37"/>
        <v>1035.3546856141452</v>
      </c>
      <c r="G156" s="27">
        <f t="shared" si="38"/>
        <v>16.59326044074335</v>
      </c>
      <c r="H156" s="28">
        <f t="shared" si="39"/>
        <v>27434.14</v>
      </c>
      <c r="J156" s="38"/>
    </row>
    <row r="157" spans="1:10" ht="12.75" customHeight="1" x14ac:dyDescent="0.25">
      <c r="A157" s="16" t="s">
        <v>211</v>
      </c>
      <c r="B157" s="17" t="s">
        <v>378</v>
      </c>
      <c r="C157" s="18">
        <v>120699187.31999999</v>
      </c>
      <c r="D157" s="18">
        <v>428605846</v>
      </c>
      <c r="E157" s="18">
        <v>389542482.92000002</v>
      </c>
      <c r="F157" s="19">
        <f t="shared" si="37"/>
        <v>322.73828148257331</v>
      </c>
      <c r="G157" s="19">
        <f t="shared" si="38"/>
        <v>90.885947206609032</v>
      </c>
      <c r="H157" s="20">
        <f t="shared" si="39"/>
        <v>268843295.60000002</v>
      </c>
      <c r="J157" s="38"/>
    </row>
    <row r="158" spans="1:10" ht="12.75" customHeight="1" x14ac:dyDescent="0.25">
      <c r="A158" s="22" t="s">
        <v>212</v>
      </c>
      <c r="B158" s="17" t="s">
        <v>54</v>
      </c>
      <c r="C158" s="18">
        <v>1234676.6399999999</v>
      </c>
      <c r="D158" s="18">
        <v>2868775</v>
      </c>
      <c r="E158" s="18">
        <v>1353095.17</v>
      </c>
      <c r="F158" s="19">
        <f t="shared" si="37"/>
        <v>109.59105616511866</v>
      </c>
      <c r="G158" s="19">
        <f t="shared" si="38"/>
        <v>47.166305130238513</v>
      </c>
      <c r="H158" s="20">
        <f t="shared" si="39"/>
        <v>118418.53000000003</v>
      </c>
      <c r="J158" s="38"/>
    </row>
    <row r="159" spans="1:10" ht="12.75" customHeight="1" x14ac:dyDescent="0.25">
      <c r="A159" s="24" t="s">
        <v>159</v>
      </c>
      <c r="B159" s="25" t="s">
        <v>3</v>
      </c>
      <c r="C159" s="26">
        <v>1222752.6499999999</v>
      </c>
      <c r="D159" s="26">
        <v>2784574</v>
      </c>
      <c r="E159" s="26">
        <v>1335732.56</v>
      </c>
      <c r="F159" s="27">
        <f t="shared" si="37"/>
        <v>109.23980087060127</v>
      </c>
      <c r="G159" s="27">
        <f t="shared" si="38"/>
        <v>47.969009263176346</v>
      </c>
      <c r="H159" s="28">
        <f t="shared" si="39"/>
        <v>112979.91000000015</v>
      </c>
      <c r="J159" s="38"/>
    </row>
    <row r="160" spans="1:10" ht="12.75" customHeight="1" x14ac:dyDescent="0.25">
      <c r="A160" s="24" t="s">
        <v>160</v>
      </c>
      <c r="B160" s="25" t="s">
        <v>312</v>
      </c>
      <c r="C160" s="26">
        <v>11923.99</v>
      </c>
      <c r="D160" s="26">
        <v>84201</v>
      </c>
      <c r="E160" s="26">
        <v>17362.61</v>
      </c>
      <c r="F160" s="27">
        <f t="shared" si="37"/>
        <v>145.61073935821818</v>
      </c>
      <c r="G160" s="27">
        <f t="shared" si="38"/>
        <v>20.620432061376945</v>
      </c>
      <c r="H160" s="28">
        <f t="shared" si="39"/>
        <v>5438.6200000000008</v>
      </c>
      <c r="J160" s="38"/>
    </row>
    <row r="161" spans="1:10" ht="12.75" customHeight="1" x14ac:dyDescent="0.25">
      <c r="A161" s="22" t="s">
        <v>213</v>
      </c>
      <c r="B161" s="17" t="s">
        <v>379</v>
      </c>
      <c r="C161" s="18">
        <v>68474265.870000005</v>
      </c>
      <c r="D161" s="18">
        <v>267704941</v>
      </c>
      <c r="E161" s="18">
        <v>298020363.33999997</v>
      </c>
      <c r="F161" s="19">
        <f t="shared" si="37"/>
        <v>435.22973127714664</v>
      </c>
      <c r="G161" s="19">
        <f t="shared" si="38"/>
        <v>111.3241923091737</v>
      </c>
      <c r="H161" s="20">
        <f t="shared" si="39"/>
        <v>229546097.46999997</v>
      </c>
      <c r="J161" s="38"/>
    </row>
    <row r="162" spans="1:10" ht="12.75" customHeight="1" x14ac:dyDescent="0.25">
      <c r="A162" s="24" t="s">
        <v>159</v>
      </c>
      <c r="B162" s="25" t="s">
        <v>3</v>
      </c>
      <c r="C162" s="26">
        <v>68280076.290000007</v>
      </c>
      <c r="D162" s="26">
        <v>266954417</v>
      </c>
      <c r="E162" s="26">
        <v>297860805.30000001</v>
      </c>
      <c r="F162" s="27">
        <f t="shared" si="37"/>
        <v>436.23384958581744</v>
      </c>
      <c r="G162" s="27">
        <f t="shared" si="38"/>
        <v>111.57740285675813</v>
      </c>
      <c r="H162" s="28">
        <f t="shared" si="39"/>
        <v>229580729.00999999</v>
      </c>
      <c r="J162" s="38"/>
    </row>
    <row r="163" spans="1:10" ht="12.75" customHeight="1" x14ac:dyDescent="0.25">
      <c r="A163" s="24" t="s">
        <v>160</v>
      </c>
      <c r="B163" s="25" t="s">
        <v>312</v>
      </c>
      <c r="C163" s="26">
        <v>194189.58</v>
      </c>
      <c r="D163" s="26">
        <v>750524</v>
      </c>
      <c r="E163" s="26">
        <v>159558.04</v>
      </c>
      <c r="F163" s="27">
        <f t="shared" si="37"/>
        <v>82.166118285028489</v>
      </c>
      <c r="G163" s="27">
        <f t="shared" si="38"/>
        <v>21.259551993007552</v>
      </c>
      <c r="H163" s="28">
        <f t="shared" si="39"/>
        <v>-34631.539999999979</v>
      </c>
      <c r="J163" s="38"/>
    </row>
    <row r="164" spans="1:10" ht="12.75" customHeight="1" x14ac:dyDescent="0.25">
      <c r="A164" s="22" t="s">
        <v>214</v>
      </c>
      <c r="B164" s="17" t="s">
        <v>55</v>
      </c>
      <c r="C164" s="18">
        <v>8081870.0800000001</v>
      </c>
      <c r="D164" s="18">
        <v>23562579</v>
      </c>
      <c r="E164" s="18">
        <v>20497244.09</v>
      </c>
      <c r="F164" s="19">
        <f t="shared" si="37"/>
        <v>253.62006425621729</v>
      </c>
      <c r="G164" s="19">
        <f t="shared" si="38"/>
        <v>86.990664689124216</v>
      </c>
      <c r="H164" s="20">
        <f t="shared" si="39"/>
        <v>12415374.01</v>
      </c>
      <c r="J164" s="38"/>
    </row>
    <row r="165" spans="1:10" ht="12.75" customHeight="1" x14ac:dyDescent="0.25">
      <c r="A165" s="24" t="s">
        <v>159</v>
      </c>
      <c r="B165" s="25" t="s">
        <v>3</v>
      </c>
      <c r="C165" s="26">
        <v>7803764.9199999999</v>
      </c>
      <c r="D165" s="26">
        <v>18896805</v>
      </c>
      <c r="E165" s="26">
        <v>12491687.1</v>
      </c>
      <c r="F165" s="27">
        <f t="shared" si="37"/>
        <v>160.0725704587216</v>
      </c>
      <c r="G165" s="27">
        <f t="shared" si="38"/>
        <v>66.104757391527286</v>
      </c>
      <c r="H165" s="28">
        <f t="shared" si="39"/>
        <v>4687922.18</v>
      </c>
      <c r="J165" s="38"/>
    </row>
    <row r="166" spans="1:10" ht="12.75" customHeight="1" x14ac:dyDescent="0.25">
      <c r="A166" s="24" t="s">
        <v>160</v>
      </c>
      <c r="B166" s="25" t="s">
        <v>312</v>
      </c>
      <c r="C166" s="26">
        <v>278105.15999999997</v>
      </c>
      <c r="D166" s="26">
        <v>4665774</v>
      </c>
      <c r="E166" s="26">
        <v>8005556.9900000002</v>
      </c>
      <c r="F166" s="27">
        <f t="shared" si="37"/>
        <v>2878.6078582648379</v>
      </c>
      <c r="G166" s="27">
        <f t="shared" si="38"/>
        <v>171.58047067860554</v>
      </c>
      <c r="H166" s="28">
        <f t="shared" si="39"/>
        <v>7727451.8300000001</v>
      </c>
      <c r="J166" s="38"/>
    </row>
    <row r="167" spans="1:10" ht="12.75" customHeight="1" x14ac:dyDescent="0.25">
      <c r="A167" s="22" t="s">
        <v>215</v>
      </c>
      <c r="B167" s="17" t="s">
        <v>56</v>
      </c>
      <c r="C167" s="18">
        <v>12388287.67</v>
      </c>
      <c r="D167" s="18">
        <v>47553371</v>
      </c>
      <c r="E167" s="18">
        <v>25655218.719999999</v>
      </c>
      <c r="F167" s="19">
        <f t="shared" si="37"/>
        <v>207.09253291015966</v>
      </c>
      <c r="G167" s="19">
        <f t="shared" si="38"/>
        <v>53.950368145299308</v>
      </c>
      <c r="H167" s="20">
        <f t="shared" si="39"/>
        <v>13266931.049999999</v>
      </c>
      <c r="J167" s="38"/>
    </row>
    <row r="168" spans="1:10" ht="12.75" customHeight="1" x14ac:dyDescent="0.25">
      <c r="A168" s="24" t="s">
        <v>159</v>
      </c>
      <c r="B168" s="25" t="s">
        <v>3</v>
      </c>
      <c r="C168" s="26">
        <v>9779970.8000000007</v>
      </c>
      <c r="D168" s="26">
        <v>26355216</v>
      </c>
      <c r="E168" s="26">
        <v>10478867.01</v>
      </c>
      <c r="F168" s="27">
        <f t="shared" si="37"/>
        <v>107.14619935266063</v>
      </c>
      <c r="G168" s="27">
        <f t="shared" si="38"/>
        <v>39.760125699595861</v>
      </c>
      <c r="H168" s="28">
        <f t="shared" si="39"/>
        <v>698896.20999999903</v>
      </c>
      <c r="J168" s="38"/>
    </row>
    <row r="169" spans="1:10" ht="12.75" customHeight="1" x14ac:dyDescent="0.25">
      <c r="A169" s="24" t="s">
        <v>160</v>
      </c>
      <c r="B169" s="25" t="s">
        <v>312</v>
      </c>
      <c r="C169" s="26">
        <v>2608316.87</v>
      </c>
      <c r="D169" s="26">
        <v>21198155</v>
      </c>
      <c r="E169" s="26">
        <v>15176351.710000001</v>
      </c>
      <c r="F169" s="27">
        <f t="shared" si="37"/>
        <v>581.84463262701672</v>
      </c>
      <c r="G169" s="27">
        <f t="shared" si="38"/>
        <v>71.592795269210924</v>
      </c>
      <c r="H169" s="28">
        <f t="shared" si="39"/>
        <v>12568034.84</v>
      </c>
      <c r="J169" s="38"/>
    </row>
    <row r="170" spans="1:10" ht="12.75" customHeight="1" x14ac:dyDescent="0.25">
      <c r="A170" s="22" t="s">
        <v>216</v>
      </c>
      <c r="B170" s="17" t="s">
        <v>57</v>
      </c>
      <c r="C170" s="18">
        <v>5183878.46</v>
      </c>
      <c r="D170" s="18">
        <v>21375942</v>
      </c>
      <c r="E170" s="18">
        <v>9890803.0899999999</v>
      </c>
      <c r="F170" s="19">
        <f t="shared" si="37"/>
        <v>190.79928602338413</v>
      </c>
      <c r="G170" s="19">
        <f t="shared" si="38"/>
        <v>46.270723835234953</v>
      </c>
      <c r="H170" s="20">
        <f t="shared" si="39"/>
        <v>4706924.63</v>
      </c>
      <c r="J170" s="38"/>
    </row>
    <row r="171" spans="1:10" ht="12.75" customHeight="1" x14ac:dyDescent="0.25">
      <c r="A171" s="24" t="s">
        <v>159</v>
      </c>
      <c r="B171" s="25" t="s">
        <v>3</v>
      </c>
      <c r="C171" s="26">
        <v>5029302.74</v>
      </c>
      <c r="D171" s="26">
        <v>11548549</v>
      </c>
      <c r="E171" s="26">
        <v>5382489.1900000004</v>
      </c>
      <c r="F171" s="27">
        <f t="shared" si="37"/>
        <v>107.02257287458501</v>
      </c>
      <c r="G171" s="27">
        <f t="shared" si="38"/>
        <v>46.607493201093924</v>
      </c>
      <c r="H171" s="28">
        <f t="shared" si="39"/>
        <v>353186.45000000019</v>
      </c>
      <c r="J171" s="38"/>
    </row>
    <row r="172" spans="1:10" ht="12.75" customHeight="1" x14ac:dyDescent="0.25">
      <c r="A172" s="24" t="s">
        <v>160</v>
      </c>
      <c r="B172" s="25" t="s">
        <v>312</v>
      </c>
      <c r="C172" s="26">
        <v>154575.72</v>
      </c>
      <c r="D172" s="26">
        <v>9827393</v>
      </c>
      <c r="E172" s="26">
        <v>4508313.9000000004</v>
      </c>
      <c r="F172" s="27">
        <f t="shared" si="37"/>
        <v>2916.5731202804686</v>
      </c>
      <c r="G172" s="27">
        <f t="shared" si="38"/>
        <v>45.874973149033529</v>
      </c>
      <c r="H172" s="28">
        <f t="shared" si="39"/>
        <v>4353738.1800000006</v>
      </c>
      <c r="J172" s="38"/>
    </row>
    <row r="173" spans="1:10" ht="12.75" customHeight="1" x14ac:dyDescent="0.25">
      <c r="A173" s="22" t="s">
        <v>217</v>
      </c>
      <c r="B173" s="17" t="s">
        <v>58</v>
      </c>
      <c r="C173" s="18">
        <v>275902.96000000002</v>
      </c>
      <c r="D173" s="18">
        <v>525639</v>
      </c>
      <c r="E173" s="18">
        <v>338247.64</v>
      </c>
      <c r="F173" s="19">
        <f t="shared" si="37"/>
        <v>122.59659700642574</v>
      </c>
      <c r="G173" s="19">
        <f t="shared" si="38"/>
        <v>64.349799006542526</v>
      </c>
      <c r="H173" s="20">
        <f t="shared" si="39"/>
        <v>62344.679999999993</v>
      </c>
      <c r="J173" s="38"/>
    </row>
    <row r="174" spans="1:10" ht="12.75" customHeight="1" x14ac:dyDescent="0.25">
      <c r="A174" s="24" t="s">
        <v>159</v>
      </c>
      <c r="B174" s="25" t="s">
        <v>3</v>
      </c>
      <c r="C174" s="26">
        <v>242368.52</v>
      </c>
      <c r="D174" s="26">
        <v>480314</v>
      </c>
      <c r="E174" s="26">
        <v>311587.92</v>
      </c>
      <c r="F174" s="27">
        <f t="shared" si="37"/>
        <v>128.55956705928642</v>
      </c>
      <c r="G174" s="27">
        <f t="shared" si="38"/>
        <v>64.871713087688462</v>
      </c>
      <c r="H174" s="28">
        <f t="shared" si="39"/>
        <v>69219.399999999994</v>
      </c>
      <c r="J174" s="38"/>
    </row>
    <row r="175" spans="1:10" ht="12.75" customHeight="1" x14ac:dyDescent="0.25">
      <c r="A175" s="24" t="s">
        <v>160</v>
      </c>
      <c r="B175" s="25" t="s">
        <v>312</v>
      </c>
      <c r="C175" s="26">
        <v>33534.44</v>
      </c>
      <c r="D175" s="26">
        <v>45325</v>
      </c>
      <c r="E175" s="26">
        <v>26659.72</v>
      </c>
      <c r="F175" s="27">
        <f t="shared" si="37"/>
        <v>79.4995234749708</v>
      </c>
      <c r="G175" s="27">
        <f t="shared" si="38"/>
        <v>58.819018201875352</v>
      </c>
      <c r="H175" s="28">
        <f t="shared" si="39"/>
        <v>-6874.7200000000012</v>
      </c>
      <c r="J175" s="38"/>
    </row>
    <row r="176" spans="1:10" ht="12.75" customHeight="1" x14ac:dyDescent="0.25">
      <c r="A176" s="22" t="s">
        <v>218</v>
      </c>
      <c r="B176" s="17" t="s">
        <v>59</v>
      </c>
      <c r="C176" s="18">
        <v>8781668.0199999996</v>
      </c>
      <c r="D176" s="18">
        <v>25262240</v>
      </c>
      <c r="E176" s="18">
        <v>17575060.73</v>
      </c>
      <c r="F176" s="19">
        <f t="shared" si="37"/>
        <v>200.13351324569885</v>
      </c>
      <c r="G176" s="19">
        <f t="shared" si="38"/>
        <v>69.570476450227687</v>
      </c>
      <c r="H176" s="20">
        <f t="shared" si="39"/>
        <v>8793392.7100000009</v>
      </c>
      <c r="J176" s="38"/>
    </row>
    <row r="177" spans="1:10" ht="12.75" customHeight="1" x14ac:dyDescent="0.25">
      <c r="A177" s="24" t="s">
        <v>159</v>
      </c>
      <c r="B177" s="25" t="s">
        <v>3</v>
      </c>
      <c r="C177" s="26">
        <v>8719405</v>
      </c>
      <c r="D177" s="26">
        <v>15813330</v>
      </c>
      <c r="E177" s="26">
        <v>6651716</v>
      </c>
      <c r="F177" s="27">
        <f t="shared" si="37"/>
        <v>76.286352107741294</v>
      </c>
      <c r="G177" s="27">
        <f t="shared" si="38"/>
        <v>42.063980198984019</v>
      </c>
      <c r="H177" s="28">
        <f t="shared" si="39"/>
        <v>-2067689</v>
      </c>
      <c r="J177" s="38"/>
    </row>
    <row r="178" spans="1:10" ht="12.75" customHeight="1" x14ac:dyDescent="0.25">
      <c r="A178" s="24" t="s">
        <v>160</v>
      </c>
      <c r="B178" s="25" t="s">
        <v>312</v>
      </c>
      <c r="C178" s="26">
        <v>62263.02</v>
      </c>
      <c r="D178" s="26">
        <v>9448910</v>
      </c>
      <c r="E178" s="26">
        <v>10923344.73</v>
      </c>
      <c r="F178" s="27">
        <f t="shared" si="37"/>
        <v>17543.872317789919</v>
      </c>
      <c r="G178" s="27">
        <f t="shared" si="38"/>
        <v>115.6042837745306</v>
      </c>
      <c r="H178" s="28">
        <f t="shared" si="39"/>
        <v>10861081.710000001</v>
      </c>
      <c r="J178" s="38"/>
    </row>
    <row r="179" spans="1:10" ht="12.75" customHeight="1" x14ac:dyDescent="0.25">
      <c r="A179" s="22" t="s">
        <v>219</v>
      </c>
      <c r="B179" s="17" t="s">
        <v>60</v>
      </c>
      <c r="C179" s="18">
        <v>10392471.529999999</v>
      </c>
      <c r="D179" s="18">
        <v>24906943</v>
      </c>
      <c r="E179" s="18">
        <v>9795029.9199999999</v>
      </c>
      <c r="F179" s="19">
        <f t="shared" si="37"/>
        <v>94.251207633570502</v>
      </c>
      <c r="G179" s="19">
        <f t="shared" si="38"/>
        <v>39.326503939082372</v>
      </c>
      <c r="H179" s="20">
        <f t="shared" si="39"/>
        <v>-597441.6099999994</v>
      </c>
      <c r="J179" s="38"/>
    </row>
    <row r="180" spans="1:10" ht="12.75" customHeight="1" x14ac:dyDescent="0.25">
      <c r="A180" s="24" t="s">
        <v>159</v>
      </c>
      <c r="B180" s="25" t="s">
        <v>3</v>
      </c>
      <c r="C180" s="26">
        <v>10388489.85</v>
      </c>
      <c r="D180" s="26">
        <v>24893671</v>
      </c>
      <c r="E180" s="26">
        <v>9795029.9199999999</v>
      </c>
      <c r="F180" s="27">
        <f t="shared" si="37"/>
        <v>94.287332051443457</v>
      </c>
      <c r="G180" s="27">
        <f t="shared" si="38"/>
        <v>39.347470768774926</v>
      </c>
      <c r="H180" s="28">
        <f t="shared" si="39"/>
        <v>-593459.9299999997</v>
      </c>
      <c r="J180" s="38"/>
    </row>
    <row r="181" spans="1:10" ht="12.75" customHeight="1" x14ac:dyDescent="0.25">
      <c r="A181" s="24" t="s">
        <v>160</v>
      </c>
      <c r="B181" s="25" t="s">
        <v>312</v>
      </c>
      <c r="C181" s="26">
        <v>3981.68</v>
      </c>
      <c r="D181" s="26">
        <v>13272</v>
      </c>
      <c r="E181" s="26"/>
      <c r="F181" s="27">
        <f t="shared" ref="F181" si="40">IF(C181=0,"x",E181/C181*100)</f>
        <v>0</v>
      </c>
      <c r="G181" s="27">
        <f t="shared" ref="G181" si="41">IF(D181=0,"x",E181/D181*100)</f>
        <v>0</v>
      </c>
      <c r="H181" s="28">
        <f t="shared" ref="H181" si="42">+E181-C181</f>
        <v>-3981.68</v>
      </c>
      <c r="J181" s="38"/>
    </row>
    <row r="182" spans="1:10" ht="12.75" customHeight="1" x14ac:dyDescent="0.25">
      <c r="A182" s="22" t="s">
        <v>220</v>
      </c>
      <c r="B182" s="17" t="s">
        <v>61</v>
      </c>
      <c r="C182" s="18">
        <v>314151.45</v>
      </c>
      <c r="D182" s="18">
        <v>3211723</v>
      </c>
      <c r="E182" s="18">
        <v>912765.14</v>
      </c>
      <c r="F182" s="19">
        <f t="shared" si="37"/>
        <v>290.54939584076408</v>
      </c>
      <c r="G182" s="19">
        <f t="shared" si="38"/>
        <v>28.419796476844361</v>
      </c>
      <c r="H182" s="20">
        <f t="shared" si="39"/>
        <v>598613.68999999994</v>
      </c>
      <c r="J182" s="38"/>
    </row>
    <row r="183" spans="1:10" ht="12.75" customHeight="1" x14ac:dyDescent="0.25">
      <c r="A183" s="24" t="s">
        <v>159</v>
      </c>
      <c r="B183" s="25" t="s">
        <v>3</v>
      </c>
      <c r="C183" s="26">
        <v>249470.5</v>
      </c>
      <c r="D183" s="26">
        <v>482099</v>
      </c>
      <c r="E183" s="26">
        <v>265126.46999999997</v>
      </c>
      <c r="F183" s="27">
        <f t="shared" si="37"/>
        <v>106.27567989000701</v>
      </c>
      <c r="G183" s="27">
        <f t="shared" si="38"/>
        <v>54.994196212811055</v>
      </c>
      <c r="H183" s="28">
        <f t="shared" si="39"/>
        <v>15655.969999999972</v>
      </c>
      <c r="J183" s="38"/>
    </row>
    <row r="184" spans="1:10" ht="12.75" customHeight="1" x14ac:dyDescent="0.25">
      <c r="A184" s="24" t="s">
        <v>160</v>
      </c>
      <c r="B184" s="25" t="s">
        <v>312</v>
      </c>
      <c r="C184" s="26">
        <v>64680.95</v>
      </c>
      <c r="D184" s="26">
        <v>2729624</v>
      </c>
      <c r="E184" s="26">
        <v>647638.67000000004</v>
      </c>
      <c r="F184" s="27">
        <f t="shared" si="37"/>
        <v>1001.2819384996666</v>
      </c>
      <c r="G184" s="27">
        <f t="shared" si="38"/>
        <v>23.726296002672896</v>
      </c>
      <c r="H184" s="28">
        <f t="shared" si="39"/>
        <v>582957.72000000009</v>
      </c>
      <c r="J184" s="38"/>
    </row>
    <row r="185" spans="1:10" ht="12.75" customHeight="1" x14ac:dyDescent="0.25">
      <c r="A185" s="22" t="s">
        <v>221</v>
      </c>
      <c r="B185" s="17" t="s">
        <v>62</v>
      </c>
      <c r="C185" s="18">
        <v>5572014.6399999997</v>
      </c>
      <c r="D185" s="18">
        <v>11633693</v>
      </c>
      <c r="E185" s="18">
        <v>5504655.0800000001</v>
      </c>
      <c r="F185" s="19">
        <f t="shared" si="37"/>
        <v>98.791109421779993</v>
      </c>
      <c r="G185" s="19">
        <f t="shared" si="38"/>
        <v>47.316489097657985</v>
      </c>
      <c r="H185" s="20">
        <f t="shared" si="39"/>
        <v>-67359.55999999959</v>
      </c>
      <c r="J185" s="38"/>
    </row>
    <row r="186" spans="1:10" ht="12.75" customHeight="1" x14ac:dyDescent="0.25">
      <c r="A186" s="24" t="s">
        <v>159</v>
      </c>
      <c r="B186" s="25" t="s">
        <v>3</v>
      </c>
      <c r="C186" s="26">
        <v>5554146.4800000004</v>
      </c>
      <c r="D186" s="26">
        <v>10062653</v>
      </c>
      <c r="E186" s="26">
        <v>5484678.6100000003</v>
      </c>
      <c r="F186" s="27">
        <f t="shared" si="37"/>
        <v>98.749261110592826</v>
      </c>
      <c r="G186" s="27">
        <f t="shared" si="38"/>
        <v>54.505294080994346</v>
      </c>
      <c r="H186" s="28">
        <f t="shared" si="39"/>
        <v>-69467.870000000112</v>
      </c>
      <c r="J186" s="38"/>
    </row>
    <row r="187" spans="1:10" ht="12.75" customHeight="1" x14ac:dyDescent="0.25">
      <c r="A187" s="24" t="s">
        <v>160</v>
      </c>
      <c r="B187" s="25" t="s">
        <v>312</v>
      </c>
      <c r="C187" s="26">
        <v>17868.16</v>
      </c>
      <c r="D187" s="26">
        <v>1571040</v>
      </c>
      <c r="E187" s="26">
        <v>19976.47</v>
      </c>
      <c r="F187" s="27">
        <f t="shared" si="37"/>
        <v>111.79925633081416</v>
      </c>
      <c r="G187" s="27">
        <f t="shared" si="38"/>
        <v>1.2715443273245748</v>
      </c>
      <c r="H187" s="28">
        <f t="shared" si="39"/>
        <v>2108.3100000000013</v>
      </c>
      <c r="J187" s="38"/>
    </row>
    <row r="188" spans="1:10" ht="12.75" customHeight="1" x14ac:dyDescent="0.25">
      <c r="A188" s="16" t="s">
        <v>222</v>
      </c>
      <c r="B188" s="17" t="s">
        <v>63</v>
      </c>
      <c r="C188" s="18">
        <v>587331602.11000001</v>
      </c>
      <c r="D188" s="18">
        <v>1159342662</v>
      </c>
      <c r="E188" s="18">
        <v>628515621.14999998</v>
      </c>
      <c r="F188" s="19">
        <f t="shared" si="37"/>
        <v>107.01205569256713</v>
      </c>
      <c r="G188" s="19">
        <f t="shared" si="38"/>
        <v>54.21310210958147</v>
      </c>
      <c r="H188" s="20">
        <f t="shared" si="39"/>
        <v>41184019.039999962</v>
      </c>
      <c r="J188" s="38"/>
    </row>
    <row r="189" spans="1:10" ht="12.75" customHeight="1" x14ac:dyDescent="0.25">
      <c r="A189" s="22" t="s">
        <v>223</v>
      </c>
      <c r="B189" s="17" t="s">
        <v>64</v>
      </c>
      <c r="C189" s="18">
        <v>565289922.63999999</v>
      </c>
      <c r="D189" s="18">
        <v>1089531675</v>
      </c>
      <c r="E189" s="18">
        <v>595897930.67999995</v>
      </c>
      <c r="F189" s="19">
        <f t="shared" si="37"/>
        <v>105.41456813824936</v>
      </c>
      <c r="G189" s="19">
        <f t="shared" si="38"/>
        <v>54.693034113028418</v>
      </c>
      <c r="H189" s="20">
        <f t="shared" si="39"/>
        <v>30608008.039999962</v>
      </c>
      <c r="J189" s="38"/>
    </row>
    <row r="190" spans="1:10" ht="12.75" customHeight="1" x14ac:dyDescent="0.25">
      <c r="A190" s="24" t="s">
        <v>159</v>
      </c>
      <c r="B190" s="25" t="s">
        <v>3</v>
      </c>
      <c r="C190" s="26">
        <v>563747212.52999997</v>
      </c>
      <c r="D190" s="26">
        <v>1083111212</v>
      </c>
      <c r="E190" s="26">
        <v>594622582.20000005</v>
      </c>
      <c r="F190" s="27">
        <f t="shared" si="37"/>
        <v>105.47681105711135</v>
      </c>
      <c r="G190" s="27">
        <f t="shared" si="38"/>
        <v>54.89949467903763</v>
      </c>
      <c r="H190" s="28">
        <f t="shared" si="39"/>
        <v>30875369.670000076</v>
      </c>
      <c r="J190" s="38"/>
    </row>
    <row r="191" spans="1:10" ht="12.75" customHeight="1" x14ac:dyDescent="0.25">
      <c r="A191" s="24" t="s">
        <v>160</v>
      </c>
      <c r="B191" s="25" t="s">
        <v>312</v>
      </c>
      <c r="C191" s="26">
        <v>1542710.11</v>
      </c>
      <c r="D191" s="26">
        <v>6420463</v>
      </c>
      <c r="E191" s="26">
        <v>1275348.48</v>
      </c>
      <c r="F191" s="27">
        <f t="shared" si="37"/>
        <v>82.669353868433518</v>
      </c>
      <c r="G191" s="27">
        <f t="shared" si="38"/>
        <v>19.863808575798974</v>
      </c>
      <c r="H191" s="28">
        <f t="shared" si="39"/>
        <v>-267361.63000000012</v>
      </c>
      <c r="J191" s="38"/>
    </row>
    <row r="192" spans="1:10" ht="12.75" customHeight="1" x14ac:dyDescent="0.25">
      <c r="A192" s="22" t="s">
        <v>224</v>
      </c>
      <c r="B192" s="17" t="s">
        <v>65</v>
      </c>
      <c r="C192" s="18">
        <v>12558145.99</v>
      </c>
      <c r="D192" s="18">
        <v>35268471</v>
      </c>
      <c r="E192" s="18">
        <v>15764404.1</v>
      </c>
      <c r="F192" s="19">
        <f t="shared" si="37"/>
        <v>125.53130145606788</v>
      </c>
      <c r="G192" s="19">
        <f t="shared" si="38"/>
        <v>44.698291853933789</v>
      </c>
      <c r="H192" s="20">
        <f t="shared" si="39"/>
        <v>3206258.1099999994</v>
      </c>
      <c r="J192" s="38"/>
    </row>
    <row r="193" spans="1:10" ht="12.75" customHeight="1" x14ac:dyDescent="0.25">
      <c r="A193" s="24" t="s">
        <v>159</v>
      </c>
      <c r="B193" s="25" t="s">
        <v>3</v>
      </c>
      <c r="C193" s="26">
        <v>12326509.880000001</v>
      </c>
      <c r="D193" s="26">
        <v>33870737</v>
      </c>
      <c r="E193" s="26">
        <v>15750102.970000001</v>
      </c>
      <c r="F193" s="27">
        <f t="shared" si="37"/>
        <v>127.77422906669507</v>
      </c>
      <c r="G193" s="27">
        <f t="shared" si="38"/>
        <v>46.500620786609993</v>
      </c>
      <c r="H193" s="28">
        <f t="shared" si="39"/>
        <v>3423593.09</v>
      </c>
      <c r="J193" s="38"/>
    </row>
    <row r="194" spans="1:10" ht="12.75" customHeight="1" x14ac:dyDescent="0.25">
      <c r="A194" s="24" t="s">
        <v>160</v>
      </c>
      <c r="B194" s="25" t="s">
        <v>312</v>
      </c>
      <c r="C194" s="26">
        <v>231636.11</v>
      </c>
      <c r="D194" s="26">
        <v>1397734</v>
      </c>
      <c r="E194" s="26">
        <v>14301.13</v>
      </c>
      <c r="F194" s="27">
        <f t="shared" si="37"/>
        <v>6.1739639816952545</v>
      </c>
      <c r="G194" s="27">
        <f t="shared" si="38"/>
        <v>1.0231653519196071</v>
      </c>
      <c r="H194" s="28">
        <f t="shared" si="39"/>
        <v>-217334.97999999998</v>
      </c>
      <c r="J194" s="38"/>
    </row>
    <row r="195" spans="1:10" ht="12.75" customHeight="1" x14ac:dyDescent="0.25">
      <c r="A195" s="22" t="s">
        <v>225</v>
      </c>
      <c r="B195" s="17" t="s">
        <v>315</v>
      </c>
      <c r="C195" s="18">
        <v>8326430.9900000002</v>
      </c>
      <c r="D195" s="18">
        <v>17674238</v>
      </c>
      <c r="E195" s="18">
        <v>9103058.4499999993</v>
      </c>
      <c r="F195" s="19">
        <f t="shared" si="37"/>
        <v>109.32725511005526</v>
      </c>
      <c r="G195" s="19">
        <f t="shared" si="38"/>
        <v>51.504672789853792</v>
      </c>
      <c r="H195" s="20">
        <f t="shared" si="39"/>
        <v>776627.45999999903</v>
      </c>
      <c r="J195" s="38"/>
    </row>
    <row r="196" spans="1:10" ht="12.75" customHeight="1" x14ac:dyDescent="0.25">
      <c r="A196" s="24" t="s">
        <v>159</v>
      </c>
      <c r="B196" s="25" t="s">
        <v>3</v>
      </c>
      <c r="C196" s="26">
        <v>7691789.7699999996</v>
      </c>
      <c r="D196" s="26">
        <v>15305956</v>
      </c>
      <c r="E196" s="26">
        <v>8556186.6999999993</v>
      </c>
      <c r="F196" s="27">
        <f t="shared" si="37"/>
        <v>111.23791673781017</v>
      </c>
      <c r="G196" s="27">
        <f t="shared" si="38"/>
        <v>55.901027678375655</v>
      </c>
      <c r="H196" s="28">
        <f t="shared" si="39"/>
        <v>864396.9299999997</v>
      </c>
      <c r="J196" s="38"/>
    </row>
    <row r="197" spans="1:10" ht="12.75" customHeight="1" x14ac:dyDescent="0.25">
      <c r="A197" s="24" t="s">
        <v>160</v>
      </c>
      <c r="B197" s="25" t="s">
        <v>312</v>
      </c>
      <c r="C197" s="26">
        <v>634641.22</v>
      </c>
      <c r="D197" s="26">
        <v>2368282</v>
      </c>
      <c r="E197" s="26">
        <v>546871.75</v>
      </c>
      <c r="F197" s="27">
        <f t="shared" si="37"/>
        <v>86.170222287168812</v>
      </c>
      <c r="G197" s="27">
        <f t="shared" si="38"/>
        <v>23.091496282959547</v>
      </c>
      <c r="H197" s="28">
        <f t="shared" si="39"/>
        <v>-87769.469999999972</v>
      </c>
      <c r="J197" s="38"/>
    </row>
    <row r="198" spans="1:10" ht="12.75" customHeight="1" x14ac:dyDescent="0.25">
      <c r="A198" s="22" t="s">
        <v>313</v>
      </c>
      <c r="B198" s="17" t="s">
        <v>314</v>
      </c>
      <c r="C198" s="18">
        <v>1157102.49</v>
      </c>
      <c r="D198" s="18">
        <v>3905709</v>
      </c>
      <c r="E198" s="18">
        <v>1478841.74</v>
      </c>
      <c r="F198" s="19">
        <f t="shared" ref="F198:F282" si="43">IF(C198=0,"x",E198/C198*100)</f>
        <v>127.80559654659459</v>
      </c>
      <c r="G198" s="19">
        <f t="shared" ref="G198:G282" si="44">IF(D198=0,"x",E198/D198*100)</f>
        <v>37.863592500106897</v>
      </c>
      <c r="H198" s="20">
        <f t="shared" ref="H198:H282" si="45">+E198-C198</f>
        <v>321739.25</v>
      </c>
      <c r="J198" s="38"/>
    </row>
    <row r="199" spans="1:10" ht="12.75" customHeight="1" x14ac:dyDescent="0.25">
      <c r="A199" s="24" t="s">
        <v>159</v>
      </c>
      <c r="B199" s="25" t="s">
        <v>3</v>
      </c>
      <c r="C199" s="26">
        <v>948340.06</v>
      </c>
      <c r="D199" s="26">
        <v>1781070</v>
      </c>
      <c r="E199" s="26">
        <v>1073031.08</v>
      </c>
      <c r="F199" s="27">
        <f t="shared" si="43"/>
        <v>113.14834469820877</v>
      </c>
      <c r="G199" s="27">
        <f t="shared" si="44"/>
        <v>60.246429393566792</v>
      </c>
      <c r="H199" s="28">
        <f t="shared" si="45"/>
        <v>124691.02000000002</v>
      </c>
      <c r="J199" s="38"/>
    </row>
    <row r="200" spans="1:10" ht="12.75" customHeight="1" x14ac:dyDescent="0.25">
      <c r="A200" s="24" t="s">
        <v>160</v>
      </c>
      <c r="B200" s="25" t="s">
        <v>312</v>
      </c>
      <c r="C200" s="26">
        <v>208762.43</v>
      </c>
      <c r="D200" s="26">
        <v>2124639</v>
      </c>
      <c r="E200" s="26">
        <v>405810.66</v>
      </c>
      <c r="F200" s="27">
        <f t="shared" ref="F200" si="46">IF(C200=0,"x",E200/C200*100)</f>
        <v>194.38874130752356</v>
      </c>
      <c r="G200" s="27">
        <f t="shared" ref="G200" si="47">IF(D200=0,"x",E200/D200*100)</f>
        <v>19.100217025104026</v>
      </c>
      <c r="H200" s="28">
        <f t="shared" ref="H200" si="48">+E200-C200</f>
        <v>197048.22999999998</v>
      </c>
      <c r="J200" s="38"/>
    </row>
    <row r="201" spans="1:10" ht="12.75" customHeight="1" x14ac:dyDescent="0.25">
      <c r="A201" s="22" t="s">
        <v>435</v>
      </c>
      <c r="B201" s="17" t="s">
        <v>436</v>
      </c>
      <c r="C201" s="18"/>
      <c r="D201" s="18">
        <v>12962569</v>
      </c>
      <c r="E201" s="18">
        <v>6271386.1799999997</v>
      </c>
      <c r="F201" s="19" t="str">
        <f t="shared" ref="F201:F210" si="49">IF(C201=0,"x",E201/C201*100)</f>
        <v>x</v>
      </c>
      <c r="G201" s="19">
        <f t="shared" ref="G201:G210" si="50">IF(D201=0,"x",E201/D201*100)</f>
        <v>48.380735176800215</v>
      </c>
      <c r="H201" s="20">
        <f t="shared" ref="H201:H210" si="51">+E201-C201</f>
        <v>6271386.1799999997</v>
      </c>
      <c r="J201" s="38"/>
    </row>
    <row r="202" spans="1:10" ht="12.75" customHeight="1" x14ac:dyDescent="0.25">
      <c r="A202" s="24" t="s">
        <v>159</v>
      </c>
      <c r="B202" s="25" t="s">
        <v>3</v>
      </c>
      <c r="C202" s="26"/>
      <c r="D202" s="26">
        <v>11258312</v>
      </c>
      <c r="E202" s="26">
        <v>5666092.5499999998</v>
      </c>
      <c r="F202" s="27" t="str">
        <f t="shared" si="49"/>
        <v>x</v>
      </c>
      <c r="G202" s="27">
        <f t="shared" si="50"/>
        <v>50.328082486966075</v>
      </c>
      <c r="H202" s="28">
        <f t="shared" si="51"/>
        <v>5666092.5499999998</v>
      </c>
      <c r="J202" s="38"/>
    </row>
    <row r="203" spans="1:10" ht="12.75" customHeight="1" x14ac:dyDescent="0.25">
      <c r="A203" s="24" t="s">
        <v>160</v>
      </c>
      <c r="B203" s="25" t="s">
        <v>312</v>
      </c>
      <c r="C203" s="26"/>
      <c r="D203" s="26">
        <v>1704257</v>
      </c>
      <c r="E203" s="26">
        <v>605293.63</v>
      </c>
      <c r="F203" s="27" t="str">
        <f t="shared" si="49"/>
        <v>x</v>
      </c>
      <c r="G203" s="27">
        <f t="shared" si="50"/>
        <v>35.516569977415379</v>
      </c>
      <c r="H203" s="28">
        <f t="shared" si="51"/>
        <v>605293.63</v>
      </c>
      <c r="J203" s="38"/>
    </row>
    <row r="204" spans="1:10" ht="12.75" customHeight="1" x14ac:dyDescent="0.25">
      <c r="A204" s="16" t="s">
        <v>226</v>
      </c>
      <c r="B204" s="17" t="s">
        <v>66</v>
      </c>
      <c r="C204" s="18">
        <v>115926324.98999999</v>
      </c>
      <c r="D204" s="18">
        <v>425701246</v>
      </c>
      <c r="E204" s="26">
        <v>120293107.05</v>
      </c>
      <c r="F204" s="27">
        <f t="shared" si="49"/>
        <v>103.76685973645476</v>
      </c>
      <c r="G204" s="27">
        <f t="shared" si="50"/>
        <v>28.257635649485508</v>
      </c>
      <c r="H204" s="28">
        <f t="shared" si="51"/>
        <v>4366782.0600000024</v>
      </c>
      <c r="J204" s="38"/>
    </row>
    <row r="205" spans="1:10" ht="12.75" customHeight="1" x14ac:dyDescent="0.25">
      <c r="A205" s="22" t="s">
        <v>227</v>
      </c>
      <c r="B205" s="17" t="s">
        <v>67</v>
      </c>
      <c r="C205" s="18">
        <v>105863475.25</v>
      </c>
      <c r="D205" s="18">
        <v>399471776</v>
      </c>
      <c r="E205" s="26">
        <v>108033983.23</v>
      </c>
      <c r="F205" s="27">
        <f t="shared" si="49"/>
        <v>102.05028974806871</v>
      </c>
      <c r="G205" s="27">
        <f t="shared" si="50"/>
        <v>27.044209308544492</v>
      </c>
      <c r="H205" s="28">
        <f t="shared" si="51"/>
        <v>2170507.9800000042</v>
      </c>
      <c r="J205" s="38"/>
    </row>
    <row r="206" spans="1:10" ht="12.75" customHeight="1" x14ac:dyDescent="0.25">
      <c r="A206" s="24" t="s">
        <v>159</v>
      </c>
      <c r="B206" s="25" t="s">
        <v>3</v>
      </c>
      <c r="C206" s="26">
        <v>105854919.13</v>
      </c>
      <c r="D206" s="26">
        <v>398113457</v>
      </c>
      <c r="E206" s="26">
        <v>108004368.47</v>
      </c>
      <c r="F206" s="27">
        <f t="shared" si="49"/>
        <v>102.0305616004111</v>
      </c>
      <c r="G206" s="27">
        <f t="shared" si="50"/>
        <v>27.129042379996715</v>
      </c>
      <c r="H206" s="28">
        <f t="shared" si="51"/>
        <v>2149449.3400000036</v>
      </c>
      <c r="J206" s="38"/>
    </row>
    <row r="207" spans="1:10" ht="12.75" customHeight="1" x14ac:dyDescent="0.25">
      <c r="A207" s="24" t="s">
        <v>160</v>
      </c>
      <c r="B207" s="25" t="s">
        <v>312</v>
      </c>
      <c r="C207" s="26">
        <v>8556.1200000000008</v>
      </c>
      <c r="D207" s="26">
        <v>1358319</v>
      </c>
      <c r="E207" s="26">
        <v>29614.76</v>
      </c>
      <c r="F207" s="27">
        <f t="shared" si="49"/>
        <v>346.12371027989315</v>
      </c>
      <c r="G207" s="27">
        <f t="shared" si="50"/>
        <v>2.1802507363881385</v>
      </c>
      <c r="H207" s="28">
        <f t="shared" si="51"/>
        <v>21058.639999999999</v>
      </c>
      <c r="J207" s="38"/>
    </row>
    <row r="208" spans="1:10" ht="12.75" customHeight="1" x14ac:dyDescent="0.25">
      <c r="A208" s="22" t="s">
        <v>228</v>
      </c>
      <c r="B208" s="17" t="s">
        <v>68</v>
      </c>
      <c r="C208" s="18">
        <v>3657955.05</v>
      </c>
      <c r="D208" s="18">
        <v>9829470</v>
      </c>
      <c r="E208" s="26">
        <v>4742801.0599999996</v>
      </c>
      <c r="F208" s="27">
        <f t="shared" si="49"/>
        <v>129.65717170308037</v>
      </c>
      <c r="G208" s="27">
        <f t="shared" si="50"/>
        <v>48.250832038756919</v>
      </c>
      <c r="H208" s="28">
        <f t="shared" si="51"/>
        <v>1084846.0099999998</v>
      </c>
      <c r="J208" s="38"/>
    </row>
    <row r="209" spans="1:10" ht="12.75" customHeight="1" x14ac:dyDescent="0.25">
      <c r="A209" s="24" t="s">
        <v>159</v>
      </c>
      <c r="B209" s="25" t="s">
        <v>3</v>
      </c>
      <c r="C209" s="26">
        <v>3656912.84</v>
      </c>
      <c r="D209" s="26">
        <v>9818520</v>
      </c>
      <c r="E209" s="26">
        <v>4741896.0599999996</v>
      </c>
      <c r="F209" s="27">
        <f t="shared" si="49"/>
        <v>129.66937598654934</v>
      </c>
      <c r="G209" s="27">
        <f t="shared" si="50"/>
        <v>48.295425990882535</v>
      </c>
      <c r="H209" s="28">
        <f t="shared" si="51"/>
        <v>1084983.2199999997</v>
      </c>
      <c r="J209" s="38"/>
    </row>
    <row r="210" spans="1:10" ht="12.75" customHeight="1" x14ac:dyDescent="0.25">
      <c r="A210" s="24" t="s">
        <v>160</v>
      </c>
      <c r="B210" s="25" t="s">
        <v>312</v>
      </c>
      <c r="C210" s="26">
        <v>1042.21</v>
      </c>
      <c r="D210" s="26">
        <v>10950</v>
      </c>
      <c r="E210" s="26">
        <v>905</v>
      </c>
      <c r="F210" s="27">
        <f t="shared" si="49"/>
        <v>86.834707016820019</v>
      </c>
      <c r="G210" s="27">
        <f t="shared" si="50"/>
        <v>8.2648401826484008</v>
      </c>
      <c r="H210" s="28">
        <f t="shared" si="51"/>
        <v>-137.21000000000004</v>
      </c>
      <c r="J210" s="38"/>
    </row>
    <row r="211" spans="1:10" ht="12.75" customHeight="1" x14ac:dyDescent="0.25">
      <c r="A211" s="22" t="s">
        <v>229</v>
      </c>
      <c r="B211" s="17" t="s">
        <v>380</v>
      </c>
      <c r="C211" s="18">
        <v>6404894.6900000004</v>
      </c>
      <c r="D211" s="18">
        <v>16400000</v>
      </c>
      <c r="E211" s="18">
        <v>7516322.7599999998</v>
      </c>
      <c r="F211" s="19">
        <f t="shared" si="43"/>
        <v>117.35279225957109</v>
      </c>
      <c r="G211" s="19">
        <f t="shared" si="44"/>
        <v>45.831236341463409</v>
      </c>
      <c r="H211" s="20">
        <f t="shared" si="45"/>
        <v>1111428.0699999994</v>
      </c>
      <c r="J211" s="38"/>
    </row>
    <row r="212" spans="1:10" ht="12.75" customHeight="1" x14ac:dyDescent="0.25">
      <c r="A212" s="24" t="s">
        <v>159</v>
      </c>
      <c r="B212" s="25" t="s">
        <v>3</v>
      </c>
      <c r="C212" s="26">
        <v>6313633.79</v>
      </c>
      <c r="D212" s="26">
        <v>15935000</v>
      </c>
      <c r="E212" s="26">
        <v>7511698.2800000003</v>
      </c>
      <c r="F212" s="27">
        <f t="shared" si="43"/>
        <v>118.97583119086799</v>
      </c>
      <c r="G212" s="27">
        <f t="shared" si="44"/>
        <v>47.139618951992475</v>
      </c>
      <c r="H212" s="28">
        <f t="shared" si="45"/>
        <v>1198064.4900000002</v>
      </c>
      <c r="J212" s="38"/>
    </row>
    <row r="213" spans="1:10" ht="12.75" customHeight="1" x14ac:dyDescent="0.25">
      <c r="A213" s="24" t="s">
        <v>160</v>
      </c>
      <c r="B213" s="25" t="s">
        <v>312</v>
      </c>
      <c r="C213" s="26">
        <v>91260.9</v>
      </c>
      <c r="D213" s="26">
        <v>465000</v>
      </c>
      <c r="E213" s="26">
        <v>4624.4799999999996</v>
      </c>
      <c r="F213" s="27">
        <f t="shared" si="43"/>
        <v>5.0673179861254924</v>
      </c>
      <c r="G213" s="27">
        <f t="shared" si="44"/>
        <v>0.99451182795698911</v>
      </c>
      <c r="H213" s="28">
        <f t="shared" si="45"/>
        <v>-86636.42</v>
      </c>
      <c r="J213" s="38"/>
    </row>
    <row r="214" spans="1:10" ht="12.75" customHeight="1" x14ac:dyDescent="0.25">
      <c r="A214" s="16" t="s">
        <v>230</v>
      </c>
      <c r="B214" s="17" t="s">
        <v>69</v>
      </c>
      <c r="C214" s="18">
        <v>642782863.34000003</v>
      </c>
      <c r="D214" s="18">
        <v>1495176318</v>
      </c>
      <c r="E214" s="18">
        <v>967684188.79999995</v>
      </c>
      <c r="F214" s="19">
        <f t="shared" si="43"/>
        <v>150.54604657189552</v>
      </c>
      <c r="G214" s="19">
        <f t="shared" si="44"/>
        <v>64.720406359459204</v>
      </c>
      <c r="H214" s="20">
        <f t="shared" si="45"/>
        <v>324901325.45999992</v>
      </c>
      <c r="J214" s="38"/>
    </row>
    <row r="215" spans="1:10" ht="12.75" customHeight="1" x14ac:dyDescent="0.25">
      <c r="A215" s="22" t="s">
        <v>231</v>
      </c>
      <c r="B215" s="17" t="s">
        <v>70</v>
      </c>
      <c r="C215" s="18">
        <v>571894258.73000002</v>
      </c>
      <c r="D215" s="18">
        <v>1297519618</v>
      </c>
      <c r="E215" s="18">
        <v>889256371.85000002</v>
      </c>
      <c r="F215" s="19">
        <f t="shared" si="43"/>
        <v>155.49314550294017</v>
      </c>
      <c r="G215" s="19">
        <f t="shared" si="44"/>
        <v>68.535100318614212</v>
      </c>
      <c r="H215" s="20">
        <f t="shared" si="45"/>
        <v>317362113.12</v>
      </c>
      <c r="J215" s="38"/>
    </row>
    <row r="216" spans="1:10" ht="12.75" customHeight="1" x14ac:dyDescent="0.25">
      <c r="A216" s="24" t="s">
        <v>159</v>
      </c>
      <c r="B216" s="25" t="s">
        <v>3</v>
      </c>
      <c r="C216" s="26">
        <v>569509158.85000002</v>
      </c>
      <c r="D216" s="26">
        <v>1277349535</v>
      </c>
      <c r="E216" s="26">
        <v>886323976.83000004</v>
      </c>
      <c r="F216" s="27">
        <f t="shared" si="43"/>
        <v>155.62945091519489</v>
      </c>
      <c r="G216" s="27">
        <f t="shared" si="44"/>
        <v>69.387740202997776</v>
      </c>
      <c r="H216" s="28">
        <f t="shared" si="45"/>
        <v>316814817.98000002</v>
      </c>
      <c r="J216" s="38"/>
    </row>
    <row r="217" spans="1:10" ht="12.75" customHeight="1" x14ac:dyDescent="0.25">
      <c r="A217" s="24" t="s">
        <v>160</v>
      </c>
      <c r="B217" s="25" t="s">
        <v>312</v>
      </c>
      <c r="C217" s="26">
        <v>2385099.88</v>
      </c>
      <c r="D217" s="26">
        <v>20170083</v>
      </c>
      <c r="E217" s="26">
        <v>2932395.02</v>
      </c>
      <c r="F217" s="27">
        <f t="shared" si="43"/>
        <v>122.94642436525551</v>
      </c>
      <c r="G217" s="27">
        <f t="shared" si="44"/>
        <v>14.538338885367999</v>
      </c>
      <c r="H217" s="28">
        <f t="shared" si="45"/>
        <v>547295.14000000013</v>
      </c>
      <c r="J217" s="38"/>
    </row>
    <row r="218" spans="1:10" ht="12.75" customHeight="1" x14ac:dyDescent="0.25">
      <c r="A218" s="22" t="s">
        <v>232</v>
      </c>
      <c r="B218" s="17" t="s">
        <v>381</v>
      </c>
      <c r="C218" s="18">
        <v>31573384.920000002</v>
      </c>
      <c r="D218" s="18">
        <v>57258838</v>
      </c>
      <c r="E218" s="18">
        <v>26110319.440000001</v>
      </c>
      <c r="F218" s="19">
        <f t="shared" si="43"/>
        <v>82.697244866705915</v>
      </c>
      <c r="G218" s="19">
        <f t="shared" si="44"/>
        <v>45.600505270470215</v>
      </c>
      <c r="H218" s="20">
        <f t="shared" si="45"/>
        <v>-5463065.4800000004</v>
      </c>
      <c r="J218" s="38"/>
    </row>
    <row r="219" spans="1:10" ht="12.75" customHeight="1" x14ac:dyDescent="0.25">
      <c r="A219" s="24" t="s">
        <v>159</v>
      </c>
      <c r="B219" s="25" t="s">
        <v>3</v>
      </c>
      <c r="C219" s="26">
        <v>31573384.920000002</v>
      </c>
      <c r="D219" s="26">
        <v>56683471</v>
      </c>
      <c r="E219" s="26">
        <v>26104877.940000001</v>
      </c>
      <c r="F219" s="27">
        <f t="shared" si="43"/>
        <v>82.680010414290422</v>
      </c>
      <c r="G219" s="27">
        <f t="shared" si="44"/>
        <v>46.053774547433768</v>
      </c>
      <c r="H219" s="28">
        <f t="shared" si="45"/>
        <v>-5468506.9800000004</v>
      </c>
      <c r="J219" s="38"/>
    </row>
    <row r="220" spans="1:10" ht="12.75" customHeight="1" x14ac:dyDescent="0.25">
      <c r="A220" s="24" t="s">
        <v>160</v>
      </c>
      <c r="B220" s="25" t="s">
        <v>312</v>
      </c>
      <c r="C220" s="26"/>
      <c r="D220" s="26">
        <v>575367</v>
      </c>
      <c r="E220" s="26">
        <v>5441.5</v>
      </c>
      <c r="F220" s="27" t="str">
        <f t="shared" si="43"/>
        <v>x</v>
      </c>
      <c r="G220" s="27">
        <f t="shared" si="44"/>
        <v>0.94574419457494086</v>
      </c>
      <c r="H220" s="28">
        <f t="shared" si="45"/>
        <v>5441.5</v>
      </c>
      <c r="J220" s="38"/>
    </row>
    <row r="221" spans="1:10" ht="12.75" customHeight="1" x14ac:dyDescent="0.25">
      <c r="A221" s="22" t="s">
        <v>233</v>
      </c>
      <c r="B221" s="17" t="s">
        <v>71</v>
      </c>
      <c r="C221" s="18">
        <v>1623664.67</v>
      </c>
      <c r="D221" s="18">
        <v>3933172</v>
      </c>
      <c r="E221" s="18">
        <v>1582926.84</v>
      </c>
      <c r="F221" s="19">
        <f t="shared" si="43"/>
        <v>97.490994861642221</v>
      </c>
      <c r="G221" s="19">
        <f t="shared" si="44"/>
        <v>40.245553461684366</v>
      </c>
      <c r="H221" s="20">
        <f t="shared" si="45"/>
        <v>-40737.829999999842</v>
      </c>
      <c r="J221" s="38"/>
    </row>
    <row r="222" spans="1:10" ht="12.75" customHeight="1" x14ac:dyDescent="0.25">
      <c r="A222" s="24" t="s">
        <v>159</v>
      </c>
      <c r="B222" s="25" t="s">
        <v>3</v>
      </c>
      <c r="C222" s="26">
        <v>1515287.69</v>
      </c>
      <c r="D222" s="26">
        <v>3460625</v>
      </c>
      <c r="E222" s="26">
        <v>1537387.84</v>
      </c>
      <c r="F222" s="27">
        <f t="shared" si="43"/>
        <v>101.45847881863278</v>
      </c>
      <c r="G222" s="27">
        <f t="shared" si="44"/>
        <v>44.425149792306307</v>
      </c>
      <c r="H222" s="28">
        <f t="shared" si="45"/>
        <v>22100.15000000014</v>
      </c>
      <c r="J222" s="38"/>
    </row>
    <row r="223" spans="1:10" ht="12.75" customHeight="1" x14ac:dyDescent="0.25">
      <c r="A223" s="24" t="s">
        <v>160</v>
      </c>
      <c r="B223" s="25" t="s">
        <v>312</v>
      </c>
      <c r="C223" s="26">
        <v>108376.98</v>
      </c>
      <c r="D223" s="26">
        <v>472547</v>
      </c>
      <c r="E223" s="26">
        <v>45539</v>
      </c>
      <c r="F223" s="27">
        <f t="shared" si="43"/>
        <v>42.019070839582355</v>
      </c>
      <c r="G223" s="27">
        <f t="shared" si="44"/>
        <v>9.6369250042852883</v>
      </c>
      <c r="H223" s="28">
        <f t="shared" si="45"/>
        <v>-62837.979999999996</v>
      </c>
      <c r="J223" s="38"/>
    </row>
    <row r="224" spans="1:10" ht="12.75" customHeight="1" x14ac:dyDescent="0.25">
      <c r="A224" s="22" t="s">
        <v>310</v>
      </c>
      <c r="B224" s="17" t="s">
        <v>311</v>
      </c>
      <c r="C224" s="18">
        <v>6481383.4800000004</v>
      </c>
      <c r="D224" s="18">
        <v>15893724</v>
      </c>
      <c r="E224" s="18">
        <v>7409669.1600000001</v>
      </c>
      <c r="F224" s="19">
        <f t="shared" ref="F224:F226" si="52">IF(C224=0,"x",E224/C224*100)</f>
        <v>114.32233847703144</v>
      </c>
      <c r="G224" s="19">
        <f t="shared" ref="G224:G226" si="53">IF(D224=0,"x",E224/D224*100)</f>
        <v>46.620094573178697</v>
      </c>
      <c r="H224" s="20">
        <f t="shared" ref="H224:H226" si="54">+E224-C224</f>
        <v>928285.6799999997</v>
      </c>
      <c r="J224" s="38"/>
    </row>
    <row r="225" spans="1:10" ht="12.75" customHeight="1" x14ac:dyDescent="0.25">
      <c r="A225" s="24" t="s">
        <v>159</v>
      </c>
      <c r="B225" s="25" t="s">
        <v>3</v>
      </c>
      <c r="C225" s="26">
        <v>6265336.6799999997</v>
      </c>
      <c r="D225" s="26">
        <v>13566558</v>
      </c>
      <c r="E225" s="26">
        <v>6788728.6900000004</v>
      </c>
      <c r="F225" s="27">
        <f t="shared" si="52"/>
        <v>108.3537730968354</v>
      </c>
      <c r="G225" s="27">
        <f t="shared" si="53"/>
        <v>50.040170026914709</v>
      </c>
      <c r="H225" s="28">
        <f t="shared" si="54"/>
        <v>523392.01000000071</v>
      </c>
      <c r="J225" s="38"/>
    </row>
    <row r="226" spans="1:10" ht="12.75" customHeight="1" x14ac:dyDescent="0.25">
      <c r="A226" s="24" t="s">
        <v>160</v>
      </c>
      <c r="B226" s="25" t="s">
        <v>312</v>
      </c>
      <c r="C226" s="26">
        <v>216046.8</v>
      </c>
      <c r="D226" s="26">
        <v>2327166</v>
      </c>
      <c r="E226" s="26">
        <v>620940.47</v>
      </c>
      <c r="F226" s="27">
        <f t="shared" si="52"/>
        <v>287.41016761183226</v>
      </c>
      <c r="G226" s="27">
        <f t="shared" si="53"/>
        <v>26.682259452054559</v>
      </c>
      <c r="H226" s="28">
        <f t="shared" si="54"/>
        <v>404893.67</v>
      </c>
      <c r="J226" s="38"/>
    </row>
    <row r="227" spans="1:10" ht="12.75" customHeight="1" x14ac:dyDescent="0.25">
      <c r="A227" s="22" t="s">
        <v>234</v>
      </c>
      <c r="B227" s="17" t="s">
        <v>72</v>
      </c>
      <c r="C227" s="18">
        <v>357903.74</v>
      </c>
      <c r="D227" s="18">
        <v>975164</v>
      </c>
      <c r="E227" s="18">
        <v>520567.32</v>
      </c>
      <c r="F227" s="19">
        <f t="shared" si="43"/>
        <v>145.44897463211757</v>
      </c>
      <c r="G227" s="19">
        <f t="shared" si="44"/>
        <v>53.382540782883702</v>
      </c>
      <c r="H227" s="20">
        <f t="shared" si="45"/>
        <v>162663.58000000002</v>
      </c>
      <c r="J227" s="38"/>
    </row>
    <row r="228" spans="1:10" ht="12.75" customHeight="1" x14ac:dyDescent="0.25">
      <c r="A228" s="24" t="s">
        <v>159</v>
      </c>
      <c r="B228" s="25" t="s">
        <v>3</v>
      </c>
      <c r="C228" s="26">
        <v>354190.54</v>
      </c>
      <c r="D228" s="26">
        <v>956465</v>
      </c>
      <c r="E228" s="26">
        <v>517102.16</v>
      </c>
      <c r="F228" s="27">
        <f t="shared" si="43"/>
        <v>145.99547463915891</v>
      </c>
      <c r="G228" s="27">
        <f t="shared" si="44"/>
        <v>54.063887335135107</v>
      </c>
      <c r="H228" s="28">
        <f t="shared" si="45"/>
        <v>162911.62</v>
      </c>
      <c r="J228" s="38"/>
    </row>
    <row r="229" spans="1:10" ht="12.75" customHeight="1" x14ac:dyDescent="0.25">
      <c r="A229" s="24" t="s">
        <v>160</v>
      </c>
      <c r="B229" s="25" t="s">
        <v>312</v>
      </c>
      <c r="C229" s="26">
        <v>3713.2</v>
      </c>
      <c r="D229" s="26">
        <v>18699</v>
      </c>
      <c r="E229" s="26">
        <v>3465.16</v>
      </c>
      <c r="F229" s="27">
        <f t="shared" si="43"/>
        <v>93.320047398470322</v>
      </c>
      <c r="G229" s="27">
        <f t="shared" si="44"/>
        <v>18.531258356061819</v>
      </c>
      <c r="H229" s="28">
        <f t="shared" si="45"/>
        <v>-248.03999999999996</v>
      </c>
      <c r="J229" s="38"/>
    </row>
    <row r="230" spans="1:10" ht="12.75" customHeight="1" x14ac:dyDescent="0.25">
      <c r="A230" s="22" t="s">
        <v>235</v>
      </c>
      <c r="B230" s="17" t="s">
        <v>382</v>
      </c>
      <c r="C230" s="18">
        <v>283677.06</v>
      </c>
      <c r="D230" s="18">
        <v>568021</v>
      </c>
      <c r="E230" s="18">
        <v>354957.42</v>
      </c>
      <c r="F230" s="19">
        <f t="shared" si="43"/>
        <v>125.12729087082333</v>
      </c>
      <c r="G230" s="19">
        <f t="shared" si="44"/>
        <v>62.49019314426755</v>
      </c>
      <c r="H230" s="20">
        <f t="shared" si="45"/>
        <v>71280.359999999986</v>
      </c>
      <c r="J230" s="38"/>
    </row>
    <row r="231" spans="1:10" ht="12.75" customHeight="1" x14ac:dyDescent="0.25">
      <c r="A231" s="24" t="s">
        <v>159</v>
      </c>
      <c r="B231" s="25" t="s">
        <v>3</v>
      </c>
      <c r="C231" s="26">
        <v>280842.43</v>
      </c>
      <c r="D231" s="26">
        <v>535515</v>
      </c>
      <c r="E231" s="26">
        <v>327837.46000000002</v>
      </c>
      <c r="F231" s="27">
        <f t="shared" si="43"/>
        <v>116.73359328218321</v>
      </c>
      <c r="G231" s="27">
        <f t="shared" si="44"/>
        <v>61.219099371632922</v>
      </c>
      <c r="H231" s="28">
        <f t="shared" si="45"/>
        <v>46995.030000000028</v>
      </c>
      <c r="J231" s="38"/>
    </row>
    <row r="232" spans="1:10" ht="12.75" customHeight="1" x14ac:dyDescent="0.25">
      <c r="A232" s="24" t="s">
        <v>160</v>
      </c>
      <c r="B232" s="25" t="s">
        <v>312</v>
      </c>
      <c r="C232" s="26">
        <v>2834.63</v>
      </c>
      <c r="D232" s="26">
        <v>32506</v>
      </c>
      <c r="E232" s="26">
        <v>27119.96</v>
      </c>
      <c r="F232" s="27">
        <f t="shared" si="43"/>
        <v>956.73721085291538</v>
      </c>
      <c r="G232" s="27">
        <f t="shared" si="44"/>
        <v>83.430628191718455</v>
      </c>
      <c r="H232" s="28">
        <f t="shared" si="45"/>
        <v>24285.329999999998</v>
      </c>
      <c r="J232" s="38"/>
    </row>
    <row r="233" spans="1:10" ht="12.75" customHeight="1" x14ac:dyDescent="0.25">
      <c r="A233" s="22" t="s">
        <v>236</v>
      </c>
      <c r="B233" s="17" t="s">
        <v>73</v>
      </c>
      <c r="C233" s="18">
        <v>5644924.4800000004</v>
      </c>
      <c r="D233" s="18">
        <v>10333669</v>
      </c>
      <c r="E233" s="18">
        <v>6208707.4900000002</v>
      </c>
      <c r="F233" s="19">
        <f t="shared" si="43"/>
        <v>109.98743228536514</v>
      </c>
      <c r="G233" s="19">
        <f t="shared" si="44"/>
        <v>60.082314326112055</v>
      </c>
      <c r="H233" s="20">
        <f t="shared" si="45"/>
        <v>563783.00999999978</v>
      </c>
      <c r="J233" s="38"/>
    </row>
    <row r="234" spans="1:10" ht="12.75" customHeight="1" x14ac:dyDescent="0.25">
      <c r="A234" s="24" t="s">
        <v>159</v>
      </c>
      <c r="B234" s="25" t="s">
        <v>3</v>
      </c>
      <c r="C234" s="26">
        <v>5604090.0499999998</v>
      </c>
      <c r="D234" s="26">
        <v>9990680</v>
      </c>
      <c r="E234" s="26">
        <v>6140254.2599999998</v>
      </c>
      <c r="F234" s="27">
        <f t="shared" si="43"/>
        <v>109.56737320807328</v>
      </c>
      <c r="G234" s="27">
        <f t="shared" si="44"/>
        <v>61.459823155180629</v>
      </c>
      <c r="H234" s="28">
        <f t="shared" si="45"/>
        <v>536164.21</v>
      </c>
      <c r="J234" s="38"/>
    </row>
    <row r="235" spans="1:10" ht="12.75" customHeight="1" x14ac:dyDescent="0.25">
      <c r="A235" s="24" t="s">
        <v>160</v>
      </c>
      <c r="B235" s="25" t="s">
        <v>312</v>
      </c>
      <c r="C235" s="26">
        <v>40834.43</v>
      </c>
      <c r="D235" s="26">
        <v>342989</v>
      </c>
      <c r="E235" s="26">
        <v>68453.23</v>
      </c>
      <c r="F235" s="27">
        <f t="shared" si="43"/>
        <v>167.63606103966674</v>
      </c>
      <c r="G235" s="27">
        <f t="shared" si="44"/>
        <v>19.957849960202804</v>
      </c>
      <c r="H235" s="28">
        <f t="shared" si="45"/>
        <v>27618.799999999996</v>
      </c>
      <c r="J235" s="38"/>
    </row>
    <row r="236" spans="1:10" ht="12.75" customHeight="1" x14ac:dyDescent="0.25">
      <c r="A236" s="22" t="s">
        <v>400</v>
      </c>
      <c r="B236" s="17" t="s">
        <v>401</v>
      </c>
      <c r="C236" s="18">
        <v>283334.71999999997</v>
      </c>
      <c r="D236" s="18">
        <v>2927734</v>
      </c>
      <c r="E236" s="18">
        <v>397125.98</v>
      </c>
      <c r="F236" s="19">
        <f t="shared" ref="F236:F265" si="55">IF(C236=0,"x",E236/C236*100)</f>
        <v>140.16142462173363</v>
      </c>
      <c r="G236" s="19">
        <f t="shared" ref="G236:G265" si="56">IF(D236=0,"x",E236/D236*100)</f>
        <v>13.564278038920202</v>
      </c>
      <c r="H236" s="20">
        <f t="shared" ref="H236:H265" si="57">+E236-C236</f>
        <v>113791.26000000001</v>
      </c>
      <c r="J236" s="38"/>
    </row>
    <row r="237" spans="1:10" ht="12.75" customHeight="1" x14ac:dyDescent="0.25">
      <c r="A237" s="24" t="s">
        <v>159</v>
      </c>
      <c r="B237" s="25" t="s">
        <v>3</v>
      </c>
      <c r="C237" s="26">
        <v>273058.69</v>
      </c>
      <c r="D237" s="26">
        <v>1193450</v>
      </c>
      <c r="E237" s="26">
        <v>305350.90000000002</v>
      </c>
      <c r="F237" s="27">
        <f t="shared" si="55"/>
        <v>111.82610595546328</v>
      </c>
      <c r="G237" s="27">
        <f t="shared" si="56"/>
        <v>25.585562863965816</v>
      </c>
      <c r="H237" s="28">
        <f t="shared" si="57"/>
        <v>32292.210000000021</v>
      </c>
      <c r="J237" s="38"/>
    </row>
    <row r="238" spans="1:10" ht="12.75" customHeight="1" x14ac:dyDescent="0.25">
      <c r="A238" s="24" t="s">
        <v>160</v>
      </c>
      <c r="B238" s="25" t="s">
        <v>312</v>
      </c>
      <c r="C238" s="26">
        <v>10276.030000000001</v>
      </c>
      <c r="D238" s="26">
        <v>1734284</v>
      </c>
      <c r="E238" s="26">
        <v>91775.08</v>
      </c>
      <c r="F238" s="27">
        <f t="shared" si="55"/>
        <v>893.09859936181579</v>
      </c>
      <c r="G238" s="27">
        <f t="shared" si="56"/>
        <v>5.2918137975095192</v>
      </c>
      <c r="H238" s="28">
        <f t="shared" si="57"/>
        <v>81499.05</v>
      </c>
      <c r="J238" s="38"/>
    </row>
    <row r="239" spans="1:10" ht="12.75" customHeight="1" x14ac:dyDescent="0.25">
      <c r="A239" s="22" t="s">
        <v>402</v>
      </c>
      <c r="B239" s="17" t="s">
        <v>403</v>
      </c>
      <c r="C239" s="18">
        <v>870764.29</v>
      </c>
      <c r="D239" s="18">
        <v>4564600</v>
      </c>
      <c r="E239" s="18">
        <v>2542311.59</v>
      </c>
      <c r="F239" s="19">
        <f t="shared" si="55"/>
        <v>291.96323496453897</v>
      </c>
      <c r="G239" s="19">
        <f t="shared" si="56"/>
        <v>55.696262323095127</v>
      </c>
      <c r="H239" s="20">
        <f t="shared" si="57"/>
        <v>1671547.2999999998</v>
      </c>
      <c r="J239" s="38"/>
    </row>
    <row r="240" spans="1:10" ht="12.75" customHeight="1" x14ac:dyDescent="0.25">
      <c r="A240" s="24" t="s">
        <v>159</v>
      </c>
      <c r="B240" s="25" t="s">
        <v>3</v>
      </c>
      <c r="C240" s="26">
        <v>595379.43999999994</v>
      </c>
      <c r="D240" s="26">
        <v>1733635</v>
      </c>
      <c r="E240" s="26">
        <v>747655.6</v>
      </c>
      <c r="F240" s="27">
        <f t="shared" si="55"/>
        <v>125.57632154714649</v>
      </c>
      <c r="G240" s="27">
        <f t="shared" si="56"/>
        <v>43.12647125836753</v>
      </c>
      <c r="H240" s="28">
        <f t="shared" si="57"/>
        <v>152276.16000000003</v>
      </c>
      <c r="J240" s="38"/>
    </row>
    <row r="241" spans="1:10" ht="12.75" customHeight="1" x14ac:dyDescent="0.25">
      <c r="A241" s="24" t="s">
        <v>160</v>
      </c>
      <c r="B241" s="25" t="s">
        <v>312</v>
      </c>
      <c r="C241" s="26">
        <v>275384.84999999998</v>
      </c>
      <c r="D241" s="26">
        <v>2830965</v>
      </c>
      <c r="E241" s="26">
        <v>1794655.99</v>
      </c>
      <c r="F241" s="27">
        <f t="shared" si="55"/>
        <v>651.69016741480152</v>
      </c>
      <c r="G241" s="27">
        <f t="shared" si="56"/>
        <v>63.393789396901767</v>
      </c>
      <c r="H241" s="28">
        <f t="shared" si="57"/>
        <v>1519271.1400000001</v>
      </c>
      <c r="J241" s="38"/>
    </row>
    <row r="242" spans="1:10" ht="12.75" customHeight="1" x14ac:dyDescent="0.25">
      <c r="A242" s="22" t="s">
        <v>404</v>
      </c>
      <c r="B242" s="17" t="s">
        <v>405</v>
      </c>
      <c r="C242" s="18">
        <v>6121869.1200000001</v>
      </c>
      <c r="D242" s="18">
        <v>12813673</v>
      </c>
      <c r="E242" s="18">
        <v>5920883.7599999998</v>
      </c>
      <c r="F242" s="19">
        <f t="shared" si="55"/>
        <v>96.716928178954603</v>
      </c>
      <c r="G242" s="19">
        <f t="shared" si="56"/>
        <v>46.207545330679189</v>
      </c>
      <c r="H242" s="20">
        <f t="shared" si="57"/>
        <v>-200985.36000000034</v>
      </c>
      <c r="J242" s="38"/>
    </row>
    <row r="243" spans="1:10" ht="12.75" customHeight="1" x14ac:dyDescent="0.25">
      <c r="A243" s="24" t="s">
        <v>159</v>
      </c>
      <c r="B243" s="25" t="s">
        <v>3</v>
      </c>
      <c r="C243" s="26">
        <v>1974728.69</v>
      </c>
      <c r="D243" s="26">
        <v>3908984</v>
      </c>
      <c r="E243" s="26">
        <v>1980001.54</v>
      </c>
      <c r="F243" s="27">
        <f t="shared" si="55"/>
        <v>100.26701642745668</v>
      </c>
      <c r="G243" s="27">
        <f t="shared" si="56"/>
        <v>50.652587475415615</v>
      </c>
      <c r="H243" s="28">
        <f t="shared" si="57"/>
        <v>5272.8500000000931</v>
      </c>
      <c r="J243" s="38"/>
    </row>
    <row r="244" spans="1:10" ht="12.75" customHeight="1" x14ac:dyDescent="0.25">
      <c r="A244" s="24" t="s">
        <v>160</v>
      </c>
      <c r="B244" s="25" t="s">
        <v>312</v>
      </c>
      <c r="C244" s="26">
        <v>4147140.43</v>
      </c>
      <c r="D244" s="26">
        <v>8904689</v>
      </c>
      <c r="E244" s="26">
        <v>3940882.22</v>
      </c>
      <c r="F244" s="27">
        <f t="shared" si="55"/>
        <v>95.026495642444402</v>
      </c>
      <c r="G244" s="27">
        <f t="shared" si="56"/>
        <v>44.256258921563685</v>
      </c>
      <c r="H244" s="28">
        <f t="shared" si="57"/>
        <v>-206258.20999999996</v>
      </c>
      <c r="J244" s="38"/>
    </row>
    <row r="245" spans="1:10" ht="12.75" customHeight="1" x14ac:dyDescent="0.25">
      <c r="A245" s="22" t="s">
        <v>406</v>
      </c>
      <c r="B245" s="17" t="s">
        <v>407</v>
      </c>
      <c r="C245" s="18">
        <v>371243.57</v>
      </c>
      <c r="D245" s="18">
        <v>6291829</v>
      </c>
      <c r="E245" s="18">
        <v>959427.13</v>
      </c>
      <c r="F245" s="19">
        <f t="shared" si="55"/>
        <v>258.43602624551852</v>
      </c>
      <c r="G245" s="19">
        <f t="shared" si="56"/>
        <v>15.248779488444459</v>
      </c>
      <c r="H245" s="20">
        <f t="shared" si="57"/>
        <v>588183.56000000006</v>
      </c>
      <c r="J245" s="38"/>
    </row>
    <row r="246" spans="1:10" ht="12.75" customHeight="1" x14ac:dyDescent="0.25">
      <c r="A246" s="24" t="s">
        <v>159</v>
      </c>
      <c r="B246" s="25" t="s">
        <v>3</v>
      </c>
      <c r="C246" s="26">
        <v>306926.34000000003</v>
      </c>
      <c r="D246" s="26">
        <v>1929047</v>
      </c>
      <c r="E246" s="26">
        <v>475108.41</v>
      </c>
      <c r="F246" s="27">
        <f t="shared" si="55"/>
        <v>154.79558059435365</v>
      </c>
      <c r="G246" s="27">
        <f t="shared" si="56"/>
        <v>24.629177516151756</v>
      </c>
      <c r="H246" s="28">
        <f t="shared" si="57"/>
        <v>168182.06999999995</v>
      </c>
      <c r="J246" s="38"/>
    </row>
    <row r="247" spans="1:10" ht="12.75" customHeight="1" x14ac:dyDescent="0.25">
      <c r="A247" s="24" t="s">
        <v>160</v>
      </c>
      <c r="B247" s="25" t="s">
        <v>312</v>
      </c>
      <c r="C247" s="26">
        <v>64317.23</v>
      </c>
      <c r="D247" s="26">
        <v>4362782</v>
      </c>
      <c r="E247" s="26">
        <v>484318.71999999997</v>
      </c>
      <c r="F247" s="27">
        <f t="shared" si="55"/>
        <v>753.01551388329369</v>
      </c>
      <c r="G247" s="27">
        <f t="shared" si="56"/>
        <v>11.101144178187221</v>
      </c>
      <c r="H247" s="28">
        <f t="shared" si="57"/>
        <v>420001.49</v>
      </c>
      <c r="J247" s="38"/>
    </row>
    <row r="248" spans="1:10" ht="12.75" customHeight="1" x14ac:dyDescent="0.25">
      <c r="A248" s="22" t="s">
        <v>408</v>
      </c>
      <c r="B248" s="17" t="s">
        <v>409</v>
      </c>
      <c r="C248" s="18">
        <v>1697783.65</v>
      </c>
      <c r="D248" s="18">
        <v>7574855</v>
      </c>
      <c r="E248" s="18">
        <v>3054492.31</v>
      </c>
      <c r="F248" s="19">
        <f t="shared" si="55"/>
        <v>179.91057400040341</v>
      </c>
      <c r="G248" s="19">
        <f t="shared" si="56"/>
        <v>40.324102705596346</v>
      </c>
      <c r="H248" s="20">
        <f t="shared" si="57"/>
        <v>1356708.6600000001</v>
      </c>
      <c r="J248" s="38"/>
    </row>
    <row r="249" spans="1:10" ht="12.75" customHeight="1" x14ac:dyDescent="0.25">
      <c r="A249" s="24" t="s">
        <v>159</v>
      </c>
      <c r="B249" s="25" t="s">
        <v>3</v>
      </c>
      <c r="C249" s="26">
        <v>1351732.42</v>
      </c>
      <c r="D249" s="26">
        <v>5480261</v>
      </c>
      <c r="E249" s="26">
        <v>2402118.6800000002</v>
      </c>
      <c r="F249" s="27">
        <f t="shared" si="55"/>
        <v>177.70667067377138</v>
      </c>
      <c r="G249" s="27">
        <f t="shared" si="56"/>
        <v>43.832194853493291</v>
      </c>
      <c r="H249" s="28">
        <f t="shared" si="57"/>
        <v>1050386.2600000002</v>
      </c>
      <c r="J249" s="38"/>
    </row>
    <row r="250" spans="1:10" ht="12.75" customHeight="1" x14ac:dyDescent="0.25">
      <c r="A250" s="24" t="s">
        <v>160</v>
      </c>
      <c r="B250" s="25" t="s">
        <v>312</v>
      </c>
      <c r="C250" s="26">
        <v>346051.23</v>
      </c>
      <c r="D250" s="26">
        <v>2094594</v>
      </c>
      <c r="E250" s="26">
        <v>652373.63</v>
      </c>
      <c r="F250" s="27">
        <f t="shared" si="55"/>
        <v>188.51937905263333</v>
      </c>
      <c r="G250" s="27">
        <f t="shared" si="56"/>
        <v>31.145588596167084</v>
      </c>
      <c r="H250" s="28">
        <f t="shared" si="57"/>
        <v>306322.40000000002</v>
      </c>
      <c r="J250" s="38"/>
    </row>
    <row r="251" spans="1:10" ht="12.75" customHeight="1" x14ac:dyDescent="0.25">
      <c r="A251" s="22" t="s">
        <v>410</v>
      </c>
      <c r="B251" s="17" t="s">
        <v>411</v>
      </c>
      <c r="C251" s="18">
        <v>9399775.0700000003</v>
      </c>
      <c r="D251" s="18">
        <v>35158007</v>
      </c>
      <c r="E251" s="18">
        <v>15055262.1</v>
      </c>
      <c r="F251" s="19">
        <f t="shared" si="55"/>
        <v>160.16619533854441</v>
      </c>
      <c r="G251" s="19">
        <f t="shared" si="56"/>
        <v>42.821716543830256</v>
      </c>
      <c r="H251" s="20">
        <f t="shared" si="57"/>
        <v>5655487.0299999993</v>
      </c>
      <c r="J251" s="38"/>
    </row>
    <row r="252" spans="1:10" ht="12.75" customHeight="1" x14ac:dyDescent="0.25">
      <c r="A252" s="24" t="s">
        <v>159</v>
      </c>
      <c r="B252" s="25" t="s">
        <v>3</v>
      </c>
      <c r="C252" s="26">
        <v>4019813.46</v>
      </c>
      <c r="D252" s="26">
        <v>19592954</v>
      </c>
      <c r="E252" s="26">
        <v>7536015.29</v>
      </c>
      <c r="F252" s="27">
        <f t="shared" si="55"/>
        <v>187.47176616499016</v>
      </c>
      <c r="G252" s="27">
        <f t="shared" si="56"/>
        <v>38.462884616582066</v>
      </c>
      <c r="H252" s="28">
        <f t="shared" si="57"/>
        <v>3516201.83</v>
      </c>
      <c r="J252" s="38"/>
    </row>
    <row r="253" spans="1:10" ht="12.75" customHeight="1" x14ac:dyDescent="0.25">
      <c r="A253" s="24" t="s">
        <v>160</v>
      </c>
      <c r="B253" s="25" t="s">
        <v>312</v>
      </c>
      <c r="C253" s="26">
        <v>5379961.6100000003</v>
      </c>
      <c r="D253" s="26">
        <v>15565053</v>
      </c>
      <c r="E253" s="26">
        <v>7519246.8099999996</v>
      </c>
      <c r="F253" s="27">
        <f t="shared" si="55"/>
        <v>139.76394917063357</v>
      </c>
      <c r="G253" s="27">
        <f t="shared" si="56"/>
        <v>48.308520439988214</v>
      </c>
      <c r="H253" s="28">
        <f t="shared" si="57"/>
        <v>2139285.1999999993</v>
      </c>
      <c r="J253" s="38"/>
    </row>
    <row r="254" spans="1:10" ht="12.75" customHeight="1" x14ac:dyDescent="0.25">
      <c r="A254" s="22" t="s">
        <v>412</v>
      </c>
      <c r="B254" s="17" t="s">
        <v>413</v>
      </c>
      <c r="C254" s="18">
        <v>408316.39</v>
      </c>
      <c r="D254" s="18">
        <v>19132745</v>
      </c>
      <c r="E254" s="18">
        <v>2319079.7000000002</v>
      </c>
      <c r="F254" s="19">
        <f t="shared" si="55"/>
        <v>567.96145263725521</v>
      </c>
      <c r="G254" s="19">
        <f t="shared" si="56"/>
        <v>12.120998319896074</v>
      </c>
      <c r="H254" s="20">
        <f t="shared" si="57"/>
        <v>1910763.31</v>
      </c>
      <c r="J254" s="38"/>
    </row>
    <row r="255" spans="1:10" ht="12.75" customHeight="1" x14ac:dyDescent="0.25">
      <c r="A255" s="24" t="s">
        <v>159</v>
      </c>
      <c r="B255" s="25" t="s">
        <v>3</v>
      </c>
      <c r="C255" s="26">
        <v>188920.23</v>
      </c>
      <c r="D255" s="26">
        <v>938568</v>
      </c>
      <c r="E255" s="26">
        <v>297345.39</v>
      </c>
      <c r="F255" s="27">
        <f t="shared" si="55"/>
        <v>157.39203260550764</v>
      </c>
      <c r="G255" s="27">
        <f t="shared" si="56"/>
        <v>31.68075088858772</v>
      </c>
      <c r="H255" s="28">
        <f t="shared" si="57"/>
        <v>108425.16</v>
      </c>
      <c r="J255" s="38"/>
    </row>
    <row r="256" spans="1:10" ht="12.75" customHeight="1" x14ac:dyDescent="0.25">
      <c r="A256" s="24" t="s">
        <v>160</v>
      </c>
      <c r="B256" s="25" t="s">
        <v>312</v>
      </c>
      <c r="C256" s="26">
        <v>219396.16</v>
      </c>
      <c r="D256" s="26">
        <v>18194177</v>
      </c>
      <c r="E256" s="26">
        <v>2021734.31</v>
      </c>
      <c r="F256" s="27">
        <f t="shared" si="55"/>
        <v>921.49940545905645</v>
      </c>
      <c r="G256" s="27">
        <f t="shared" si="56"/>
        <v>11.111985499536473</v>
      </c>
      <c r="H256" s="28">
        <f t="shared" si="57"/>
        <v>1802338.1500000001</v>
      </c>
      <c r="J256" s="38"/>
    </row>
    <row r="257" spans="1:10" ht="12.75" customHeight="1" x14ac:dyDescent="0.25">
      <c r="A257" s="22" t="s">
        <v>414</v>
      </c>
      <c r="B257" s="17" t="s">
        <v>415</v>
      </c>
      <c r="C257" s="18">
        <v>3790594.95</v>
      </c>
      <c r="D257" s="18">
        <v>7150424</v>
      </c>
      <c r="E257" s="18">
        <v>2767907.02</v>
      </c>
      <c r="F257" s="19">
        <f t="shared" si="55"/>
        <v>73.020384834312097</v>
      </c>
      <c r="G257" s="19">
        <f t="shared" si="56"/>
        <v>38.709690781973208</v>
      </c>
      <c r="H257" s="20">
        <f t="shared" si="57"/>
        <v>-1022687.9300000002</v>
      </c>
      <c r="J257" s="38"/>
    </row>
    <row r="258" spans="1:10" ht="12.75" customHeight="1" x14ac:dyDescent="0.25">
      <c r="A258" s="24" t="s">
        <v>159</v>
      </c>
      <c r="B258" s="25" t="s">
        <v>3</v>
      </c>
      <c r="C258" s="26">
        <v>2322267.44</v>
      </c>
      <c r="D258" s="26">
        <v>4759023</v>
      </c>
      <c r="E258" s="26">
        <v>2389712.2400000002</v>
      </c>
      <c r="F258" s="27">
        <f t="shared" si="55"/>
        <v>102.9042649799198</v>
      </c>
      <c r="G258" s="27">
        <f t="shared" si="56"/>
        <v>50.214345255318158</v>
      </c>
      <c r="H258" s="28">
        <f t="shared" si="57"/>
        <v>67444.800000000279</v>
      </c>
      <c r="J258" s="38"/>
    </row>
    <row r="259" spans="1:10" ht="12.75" customHeight="1" x14ac:dyDescent="0.25">
      <c r="A259" s="24" t="s">
        <v>160</v>
      </c>
      <c r="B259" s="25" t="s">
        <v>312</v>
      </c>
      <c r="C259" s="26">
        <v>1468327.51</v>
      </c>
      <c r="D259" s="26">
        <v>2391401</v>
      </c>
      <c r="E259" s="26">
        <v>378194.78</v>
      </c>
      <c r="F259" s="27">
        <f t="shared" si="55"/>
        <v>25.756840856301878</v>
      </c>
      <c r="G259" s="27">
        <f t="shared" si="56"/>
        <v>15.814778868119566</v>
      </c>
      <c r="H259" s="28">
        <f t="shared" si="57"/>
        <v>-1090132.73</v>
      </c>
      <c r="J259" s="38"/>
    </row>
    <row r="260" spans="1:10" ht="12.75" customHeight="1" x14ac:dyDescent="0.25">
      <c r="A260" s="22" t="s">
        <v>416</v>
      </c>
      <c r="B260" s="17" t="s">
        <v>417</v>
      </c>
      <c r="C260" s="18">
        <v>731349.84</v>
      </c>
      <c r="D260" s="18">
        <v>9595651</v>
      </c>
      <c r="E260" s="18">
        <v>1465340.9</v>
      </c>
      <c r="F260" s="19">
        <f t="shared" si="55"/>
        <v>200.3611431705516</v>
      </c>
      <c r="G260" s="19">
        <f t="shared" si="56"/>
        <v>15.27088573771597</v>
      </c>
      <c r="H260" s="20">
        <f t="shared" si="57"/>
        <v>733991.05999999994</v>
      </c>
      <c r="J260" s="38"/>
    </row>
    <row r="261" spans="1:10" ht="12.75" customHeight="1" x14ac:dyDescent="0.25">
      <c r="A261" s="24" t="s">
        <v>159</v>
      </c>
      <c r="B261" s="25" t="s">
        <v>3</v>
      </c>
      <c r="C261" s="26">
        <v>419394.76</v>
      </c>
      <c r="D261" s="26">
        <v>1251575</v>
      </c>
      <c r="E261" s="26">
        <v>612302.06000000006</v>
      </c>
      <c r="F261" s="27">
        <f t="shared" si="55"/>
        <v>145.99659280435455</v>
      </c>
      <c r="G261" s="27">
        <f t="shared" si="56"/>
        <v>48.922522421748596</v>
      </c>
      <c r="H261" s="28">
        <f t="shared" si="57"/>
        <v>192907.30000000005</v>
      </c>
      <c r="J261" s="38"/>
    </row>
    <row r="262" spans="1:10" ht="12.75" customHeight="1" x14ac:dyDescent="0.25">
      <c r="A262" s="24" t="s">
        <v>160</v>
      </c>
      <c r="B262" s="25" t="s">
        <v>312</v>
      </c>
      <c r="C262" s="26">
        <v>311955.08</v>
      </c>
      <c r="D262" s="26">
        <v>8344076</v>
      </c>
      <c r="E262" s="26">
        <v>853038.84</v>
      </c>
      <c r="F262" s="27">
        <f t="shared" si="55"/>
        <v>273.4492542964839</v>
      </c>
      <c r="G262" s="27">
        <f t="shared" si="56"/>
        <v>10.223287036215872</v>
      </c>
      <c r="H262" s="28">
        <f t="shared" si="57"/>
        <v>541083.76</v>
      </c>
      <c r="J262" s="38"/>
    </row>
    <row r="263" spans="1:10" ht="12.75" customHeight="1" x14ac:dyDescent="0.25">
      <c r="A263" s="22" t="s">
        <v>418</v>
      </c>
      <c r="B263" s="17" t="s">
        <v>419</v>
      </c>
      <c r="C263" s="18">
        <v>1248634.6599999999</v>
      </c>
      <c r="D263" s="18">
        <v>3484594</v>
      </c>
      <c r="E263" s="18">
        <v>1758838.79</v>
      </c>
      <c r="F263" s="19">
        <f t="shared" si="55"/>
        <v>140.86096168434091</v>
      </c>
      <c r="G263" s="19">
        <f t="shared" si="56"/>
        <v>50.474712118542364</v>
      </c>
      <c r="H263" s="20">
        <f t="shared" si="57"/>
        <v>510204.13000000012</v>
      </c>
      <c r="J263" s="38"/>
    </row>
    <row r="264" spans="1:10" ht="12.75" customHeight="1" x14ac:dyDescent="0.25">
      <c r="A264" s="24" t="s">
        <v>159</v>
      </c>
      <c r="B264" s="25" t="s">
        <v>3</v>
      </c>
      <c r="C264" s="26">
        <v>1023702.18</v>
      </c>
      <c r="D264" s="26">
        <v>2157368</v>
      </c>
      <c r="E264" s="26">
        <v>1271272.05</v>
      </c>
      <c r="F264" s="27">
        <f t="shared" si="55"/>
        <v>124.18377872361275</v>
      </c>
      <c r="G264" s="27">
        <f t="shared" si="56"/>
        <v>58.926991129932404</v>
      </c>
      <c r="H264" s="28">
        <f t="shared" si="57"/>
        <v>247569.87</v>
      </c>
      <c r="J264" s="38"/>
    </row>
    <row r="265" spans="1:10" ht="12.75" customHeight="1" x14ac:dyDescent="0.25">
      <c r="A265" s="24" t="s">
        <v>160</v>
      </c>
      <c r="B265" s="25" t="s">
        <v>312</v>
      </c>
      <c r="C265" s="26">
        <v>224932.48000000001</v>
      </c>
      <c r="D265" s="26">
        <v>1327226</v>
      </c>
      <c r="E265" s="26">
        <v>487566.74</v>
      </c>
      <c r="F265" s="27">
        <f t="shared" si="55"/>
        <v>216.76137656953767</v>
      </c>
      <c r="G265" s="27">
        <f t="shared" si="56"/>
        <v>36.735773711485457</v>
      </c>
      <c r="H265" s="28">
        <f t="shared" si="57"/>
        <v>262634.26</v>
      </c>
      <c r="J265" s="38"/>
    </row>
    <row r="266" spans="1:10" ht="12.75" customHeight="1" x14ac:dyDescent="0.25">
      <c r="A266" s="16" t="s">
        <v>237</v>
      </c>
      <c r="B266" s="17" t="s">
        <v>383</v>
      </c>
      <c r="C266" s="18">
        <v>118741852.63</v>
      </c>
      <c r="D266" s="18">
        <v>751014536</v>
      </c>
      <c r="E266" s="18">
        <v>350712570.44999999</v>
      </c>
      <c r="F266" s="19">
        <f t="shared" si="43"/>
        <v>295.35716571883171</v>
      </c>
      <c r="G266" s="19">
        <f t="shared" si="44"/>
        <v>46.69850630560898</v>
      </c>
      <c r="H266" s="20">
        <f t="shared" si="45"/>
        <v>231970717.81999999</v>
      </c>
      <c r="J266" s="38"/>
    </row>
    <row r="267" spans="1:10" ht="12.75" customHeight="1" x14ac:dyDescent="0.25">
      <c r="A267" s="22" t="s">
        <v>238</v>
      </c>
      <c r="B267" s="17" t="s">
        <v>384</v>
      </c>
      <c r="C267" s="18">
        <v>58690117.310000002</v>
      </c>
      <c r="D267" s="18">
        <v>598010063</v>
      </c>
      <c r="E267" s="18">
        <v>272147854.24000001</v>
      </c>
      <c r="F267" s="19">
        <f t="shared" si="43"/>
        <v>463.70303334464404</v>
      </c>
      <c r="G267" s="19">
        <f t="shared" si="44"/>
        <v>45.508908809114807</v>
      </c>
      <c r="H267" s="20">
        <f t="shared" si="45"/>
        <v>213457736.93000001</v>
      </c>
      <c r="J267" s="38"/>
    </row>
    <row r="268" spans="1:10" ht="12.75" customHeight="1" x14ac:dyDescent="0.25">
      <c r="A268" s="24" t="s">
        <v>159</v>
      </c>
      <c r="B268" s="25" t="s">
        <v>3</v>
      </c>
      <c r="C268" s="26">
        <v>54578489.100000001</v>
      </c>
      <c r="D268" s="26">
        <v>482585902</v>
      </c>
      <c r="E268" s="26">
        <v>252614560.97999999</v>
      </c>
      <c r="F268" s="27">
        <f t="shared" si="43"/>
        <v>462.84637985700482</v>
      </c>
      <c r="G268" s="27">
        <f t="shared" si="44"/>
        <v>52.346029988252738</v>
      </c>
      <c r="H268" s="28">
        <f t="shared" si="45"/>
        <v>198036071.88</v>
      </c>
      <c r="J268" s="38"/>
    </row>
    <row r="269" spans="1:10" ht="12.75" customHeight="1" x14ac:dyDescent="0.25">
      <c r="A269" s="24" t="s">
        <v>160</v>
      </c>
      <c r="B269" s="25" t="s">
        <v>312</v>
      </c>
      <c r="C269" s="26">
        <v>4111628.21</v>
      </c>
      <c r="D269" s="26">
        <v>115424161</v>
      </c>
      <c r="E269" s="26">
        <v>19533293.260000002</v>
      </c>
      <c r="F269" s="27">
        <f t="shared" si="43"/>
        <v>475.07440513450518</v>
      </c>
      <c r="G269" s="27">
        <f t="shared" si="44"/>
        <v>16.92305414288435</v>
      </c>
      <c r="H269" s="28">
        <f t="shared" si="45"/>
        <v>15421665.050000001</v>
      </c>
      <c r="J269" s="38"/>
    </row>
    <row r="270" spans="1:10" ht="12.75" customHeight="1" x14ac:dyDescent="0.25">
      <c r="A270" s="22" t="s">
        <v>239</v>
      </c>
      <c r="B270" s="17" t="s">
        <v>74</v>
      </c>
      <c r="C270" s="18">
        <v>37264913.359999999</v>
      </c>
      <c r="D270" s="18">
        <v>80791348</v>
      </c>
      <c r="E270" s="18">
        <v>43685789.890000001</v>
      </c>
      <c r="F270" s="19">
        <f t="shared" si="43"/>
        <v>117.23035410808748</v>
      </c>
      <c r="G270" s="19">
        <f t="shared" si="44"/>
        <v>54.07236167169782</v>
      </c>
      <c r="H270" s="20">
        <f t="shared" si="45"/>
        <v>6420876.5300000012</v>
      </c>
      <c r="J270" s="38"/>
    </row>
    <row r="271" spans="1:10" ht="12.75" customHeight="1" x14ac:dyDescent="0.25">
      <c r="A271" s="24" t="s">
        <v>159</v>
      </c>
      <c r="B271" s="25" t="s">
        <v>3</v>
      </c>
      <c r="C271" s="26">
        <v>36267935.079999998</v>
      </c>
      <c r="D271" s="26">
        <v>59540978</v>
      </c>
      <c r="E271" s="26">
        <v>43584841.25</v>
      </c>
      <c r="F271" s="27">
        <f t="shared" si="43"/>
        <v>120.17458714939335</v>
      </c>
      <c r="G271" s="27">
        <f t="shared" si="44"/>
        <v>73.201419785210788</v>
      </c>
      <c r="H271" s="28">
        <f t="shared" si="45"/>
        <v>7316906.1700000018</v>
      </c>
      <c r="J271" s="38"/>
    </row>
    <row r="272" spans="1:10" ht="12.75" customHeight="1" x14ac:dyDescent="0.25">
      <c r="A272" s="24" t="s">
        <v>160</v>
      </c>
      <c r="B272" s="25" t="s">
        <v>312</v>
      </c>
      <c r="C272" s="26">
        <v>996978.28</v>
      </c>
      <c r="D272" s="26">
        <v>21250370</v>
      </c>
      <c r="E272" s="26">
        <v>100948.64</v>
      </c>
      <c r="F272" s="27">
        <f t="shared" ref="F272" si="58">IF(C272=0,"x",E272/C272*100)</f>
        <v>10.125460305915592</v>
      </c>
      <c r="G272" s="27">
        <f t="shared" ref="G272" si="59">IF(D272=0,"x",E272/D272*100)</f>
        <v>0.4750441521724092</v>
      </c>
      <c r="H272" s="28">
        <f t="shared" ref="H272" si="60">+E272-C272</f>
        <v>-896029.64</v>
      </c>
      <c r="J272" s="38"/>
    </row>
    <row r="273" spans="1:10" ht="12.75" customHeight="1" x14ac:dyDescent="0.25">
      <c r="A273" s="22" t="s">
        <v>240</v>
      </c>
      <c r="B273" s="17" t="s">
        <v>75</v>
      </c>
      <c r="C273" s="18">
        <v>21308482.190000001</v>
      </c>
      <c r="D273" s="18">
        <v>71669810</v>
      </c>
      <c r="E273" s="18">
        <v>34335627.590000004</v>
      </c>
      <c r="F273" s="19">
        <f t="shared" si="43"/>
        <v>161.13596118128771</v>
      </c>
      <c r="G273" s="19">
        <f t="shared" si="44"/>
        <v>47.908076762028536</v>
      </c>
      <c r="H273" s="20">
        <f t="shared" si="45"/>
        <v>13027145.400000002</v>
      </c>
      <c r="J273" s="38"/>
    </row>
    <row r="274" spans="1:10" ht="12.75" customHeight="1" x14ac:dyDescent="0.25">
      <c r="A274" s="24" t="s">
        <v>159</v>
      </c>
      <c r="B274" s="25" t="s">
        <v>3</v>
      </c>
      <c r="C274" s="26">
        <v>20439665.870000001</v>
      </c>
      <c r="D274" s="26">
        <v>67719137</v>
      </c>
      <c r="E274" s="26">
        <v>33082835.629999999</v>
      </c>
      <c r="F274" s="27">
        <f t="shared" si="43"/>
        <v>161.85604911749957</v>
      </c>
      <c r="G274" s="27">
        <f t="shared" si="44"/>
        <v>48.85300831580296</v>
      </c>
      <c r="H274" s="28">
        <f t="shared" si="45"/>
        <v>12643169.759999998</v>
      </c>
      <c r="J274" s="38"/>
    </row>
    <row r="275" spans="1:10" ht="12.75" customHeight="1" x14ac:dyDescent="0.25">
      <c r="A275" s="24" t="s">
        <v>160</v>
      </c>
      <c r="B275" s="25" t="s">
        <v>312</v>
      </c>
      <c r="C275" s="26">
        <v>868816.32</v>
      </c>
      <c r="D275" s="26">
        <v>3950673</v>
      </c>
      <c r="E275" s="26">
        <v>1252791.96</v>
      </c>
      <c r="F275" s="27">
        <f t="shared" si="43"/>
        <v>144.19526097299831</v>
      </c>
      <c r="G275" s="27">
        <f t="shared" si="44"/>
        <v>31.710849265428955</v>
      </c>
      <c r="H275" s="28">
        <f t="shared" si="45"/>
        <v>383975.64</v>
      </c>
      <c r="J275" s="38"/>
    </row>
    <row r="276" spans="1:10" ht="12.75" customHeight="1" x14ac:dyDescent="0.25">
      <c r="A276" s="22" t="s">
        <v>241</v>
      </c>
      <c r="B276" s="17" t="s">
        <v>76</v>
      </c>
      <c r="C276" s="18">
        <v>1478339.77</v>
      </c>
      <c r="D276" s="18">
        <v>543315</v>
      </c>
      <c r="E276" s="18">
        <v>543298.73</v>
      </c>
      <c r="F276" s="19">
        <f t="shared" si="43"/>
        <v>36.750599627039726</v>
      </c>
      <c r="G276" s="19">
        <f t="shared" si="44"/>
        <v>99.997005420428295</v>
      </c>
      <c r="H276" s="20">
        <f t="shared" si="45"/>
        <v>-935041.04</v>
      </c>
      <c r="J276" s="38"/>
    </row>
    <row r="277" spans="1:10" ht="12.75" customHeight="1" x14ac:dyDescent="0.25">
      <c r="A277" s="24" t="s">
        <v>159</v>
      </c>
      <c r="B277" s="25" t="s">
        <v>3</v>
      </c>
      <c r="C277" s="26">
        <v>1364008.06</v>
      </c>
      <c r="D277" s="26">
        <v>516786</v>
      </c>
      <c r="E277" s="26">
        <v>516771.31</v>
      </c>
      <c r="F277" s="27">
        <f t="shared" si="43"/>
        <v>37.886235804207786</v>
      </c>
      <c r="G277" s="27">
        <f t="shared" si="44"/>
        <v>99.997157430735356</v>
      </c>
      <c r="H277" s="28">
        <f t="shared" si="45"/>
        <v>-847236.75</v>
      </c>
      <c r="J277" s="38"/>
    </row>
    <row r="278" spans="1:10" ht="12.75" customHeight="1" x14ac:dyDescent="0.25">
      <c r="A278" s="24" t="s">
        <v>160</v>
      </c>
      <c r="B278" s="25" t="s">
        <v>312</v>
      </c>
      <c r="C278" s="26">
        <v>114331.71</v>
      </c>
      <c r="D278" s="26">
        <v>26529</v>
      </c>
      <c r="E278" s="26">
        <v>26527.42</v>
      </c>
      <c r="F278" s="27">
        <f t="shared" si="43"/>
        <v>23.202154502893375</v>
      </c>
      <c r="G278" s="27">
        <f t="shared" si="44"/>
        <v>99.994044253458469</v>
      </c>
      <c r="H278" s="28">
        <f t="shared" si="45"/>
        <v>-87804.290000000008</v>
      </c>
      <c r="J278" s="38"/>
    </row>
    <row r="279" spans="1:10" ht="12.75" customHeight="1" x14ac:dyDescent="0.25">
      <c r="A279" s="16" t="s">
        <v>242</v>
      </c>
      <c r="B279" s="17" t="s">
        <v>385</v>
      </c>
      <c r="C279" s="18">
        <v>543141231.38</v>
      </c>
      <c r="D279" s="18">
        <v>2191746495</v>
      </c>
      <c r="E279" s="18">
        <v>789863642.57000005</v>
      </c>
      <c r="F279" s="19">
        <f t="shared" si="43"/>
        <v>145.42509331562508</v>
      </c>
      <c r="G279" s="19">
        <f t="shared" si="44"/>
        <v>36.038093108482421</v>
      </c>
      <c r="H279" s="20">
        <f t="shared" si="45"/>
        <v>246722411.19000006</v>
      </c>
      <c r="J279" s="38"/>
    </row>
    <row r="280" spans="1:10" ht="12.75" customHeight="1" x14ac:dyDescent="0.25">
      <c r="A280" s="22" t="s">
        <v>243</v>
      </c>
      <c r="B280" s="17" t="s">
        <v>386</v>
      </c>
      <c r="C280" s="18">
        <v>393946306.64999998</v>
      </c>
      <c r="D280" s="18">
        <v>1795215176</v>
      </c>
      <c r="E280" s="18">
        <v>648413974.60000002</v>
      </c>
      <c r="F280" s="19">
        <f t="shared" si="43"/>
        <v>164.59450530553667</v>
      </c>
      <c r="G280" s="19">
        <f t="shared" si="44"/>
        <v>36.119011429301779</v>
      </c>
      <c r="H280" s="20">
        <f t="shared" si="45"/>
        <v>254467667.95000005</v>
      </c>
      <c r="J280" s="38"/>
    </row>
    <row r="281" spans="1:10" ht="12.75" customHeight="1" x14ac:dyDescent="0.25">
      <c r="A281" s="24" t="s">
        <v>159</v>
      </c>
      <c r="B281" s="25" t="s">
        <v>3</v>
      </c>
      <c r="C281" s="26">
        <v>388374626.30000001</v>
      </c>
      <c r="D281" s="26">
        <v>1785128342</v>
      </c>
      <c r="E281" s="26">
        <v>647748445.32000005</v>
      </c>
      <c r="F281" s="27">
        <f t="shared" si="43"/>
        <v>166.78443993394325</v>
      </c>
      <c r="G281" s="27">
        <f t="shared" si="44"/>
        <v>36.285819348668433</v>
      </c>
      <c r="H281" s="28">
        <f t="shared" si="45"/>
        <v>259373819.02000004</v>
      </c>
      <c r="J281" s="38"/>
    </row>
    <row r="282" spans="1:10" ht="12.75" customHeight="1" x14ac:dyDescent="0.25">
      <c r="A282" s="24" t="s">
        <v>160</v>
      </c>
      <c r="B282" s="25" t="s">
        <v>312</v>
      </c>
      <c r="C282" s="26">
        <v>5571680.3499999996</v>
      </c>
      <c r="D282" s="26">
        <v>10086834</v>
      </c>
      <c r="E282" s="26">
        <v>665529.28</v>
      </c>
      <c r="F282" s="27">
        <f t="shared" si="43"/>
        <v>11.944857532970284</v>
      </c>
      <c r="G282" s="27">
        <f t="shared" si="44"/>
        <v>6.5979997291518817</v>
      </c>
      <c r="H282" s="28">
        <f t="shared" si="45"/>
        <v>-4906151.0699999994</v>
      </c>
      <c r="J282" s="38"/>
    </row>
    <row r="283" spans="1:10" ht="12.75" customHeight="1" x14ac:dyDescent="0.25">
      <c r="A283" s="22" t="s">
        <v>244</v>
      </c>
      <c r="B283" s="17" t="s">
        <v>77</v>
      </c>
      <c r="C283" s="18">
        <v>41475644.729999997</v>
      </c>
      <c r="D283" s="18">
        <v>105470561</v>
      </c>
      <c r="E283" s="18">
        <v>41645113.759999998</v>
      </c>
      <c r="F283" s="19">
        <f t="shared" ref="F283:F349" si="61">IF(C283=0,"x",E283/C283*100)</f>
        <v>100.40859890449735</v>
      </c>
      <c r="G283" s="19">
        <f t="shared" ref="G283:G349" si="62">IF(D283=0,"x",E283/D283*100)</f>
        <v>39.485059494468793</v>
      </c>
      <c r="H283" s="20">
        <f t="shared" ref="H283:H349" si="63">+E283-C283</f>
        <v>169469.03000000119</v>
      </c>
      <c r="J283" s="38"/>
    </row>
    <row r="284" spans="1:10" ht="12.75" customHeight="1" x14ac:dyDescent="0.25">
      <c r="A284" s="24" t="s">
        <v>159</v>
      </c>
      <c r="B284" s="25" t="s">
        <v>3</v>
      </c>
      <c r="C284" s="26">
        <v>30439010.899999999</v>
      </c>
      <c r="D284" s="26">
        <v>87527858</v>
      </c>
      <c r="E284" s="26">
        <v>37743501.770000003</v>
      </c>
      <c r="F284" s="27">
        <f t="shared" si="61"/>
        <v>123.99713608959615</v>
      </c>
      <c r="G284" s="27">
        <f t="shared" si="62"/>
        <v>43.121701630125578</v>
      </c>
      <c r="H284" s="28">
        <f t="shared" si="63"/>
        <v>7304490.8700000048</v>
      </c>
      <c r="J284" s="38"/>
    </row>
    <row r="285" spans="1:10" ht="12.75" customHeight="1" x14ac:dyDescent="0.25">
      <c r="A285" s="24" t="s">
        <v>160</v>
      </c>
      <c r="B285" s="25" t="s">
        <v>312</v>
      </c>
      <c r="C285" s="26">
        <v>11036633.83</v>
      </c>
      <c r="D285" s="26">
        <v>17942703</v>
      </c>
      <c r="E285" s="26">
        <v>3901611.99</v>
      </c>
      <c r="F285" s="27">
        <f t="shared" si="61"/>
        <v>35.351467214528405</v>
      </c>
      <c r="G285" s="27">
        <f t="shared" si="62"/>
        <v>21.744839615302112</v>
      </c>
      <c r="H285" s="28">
        <f t="shared" si="63"/>
        <v>-7135021.8399999999</v>
      </c>
      <c r="J285" s="38"/>
    </row>
    <row r="286" spans="1:10" ht="12.75" customHeight="1" x14ac:dyDescent="0.25">
      <c r="A286" s="22" t="s">
        <v>245</v>
      </c>
      <c r="B286" s="17" t="s">
        <v>78</v>
      </c>
      <c r="C286" s="18">
        <v>17422341.920000002</v>
      </c>
      <c r="D286" s="18">
        <v>40501721</v>
      </c>
      <c r="E286" s="18">
        <v>19811937.719999999</v>
      </c>
      <c r="F286" s="19">
        <f t="shared" si="61"/>
        <v>113.71569798694432</v>
      </c>
      <c r="G286" s="19">
        <f t="shared" si="62"/>
        <v>48.916286100533853</v>
      </c>
      <c r="H286" s="20">
        <f t="shared" si="63"/>
        <v>2389595.799999997</v>
      </c>
      <c r="J286" s="38"/>
    </row>
    <row r="287" spans="1:10" ht="12.75" customHeight="1" x14ac:dyDescent="0.25">
      <c r="A287" s="24" t="s">
        <v>159</v>
      </c>
      <c r="B287" s="25" t="s">
        <v>3</v>
      </c>
      <c r="C287" s="26">
        <v>8560993.8000000007</v>
      </c>
      <c r="D287" s="26">
        <v>19163942</v>
      </c>
      <c r="E287" s="26">
        <v>9692978</v>
      </c>
      <c r="F287" s="27">
        <f t="shared" si="61"/>
        <v>113.22257936923164</v>
      </c>
      <c r="G287" s="27">
        <f t="shared" si="62"/>
        <v>50.579249300587527</v>
      </c>
      <c r="H287" s="28">
        <f t="shared" si="63"/>
        <v>1131984.1999999993</v>
      </c>
      <c r="J287" s="38"/>
    </row>
    <row r="288" spans="1:10" ht="12.75" customHeight="1" x14ac:dyDescent="0.25">
      <c r="A288" s="24" t="s">
        <v>160</v>
      </c>
      <c r="B288" s="25" t="s">
        <v>312</v>
      </c>
      <c r="C288" s="26">
        <v>8861348.1199999992</v>
      </c>
      <c r="D288" s="26">
        <v>21337779</v>
      </c>
      <c r="E288" s="26">
        <v>10118959.720000001</v>
      </c>
      <c r="F288" s="27">
        <f t="shared" si="61"/>
        <v>114.19210240890527</v>
      </c>
      <c r="G288" s="27">
        <f t="shared" si="62"/>
        <v>47.422741232815284</v>
      </c>
      <c r="H288" s="28">
        <f t="shared" si="63"/>
        <v>1257611.6000000015</v>
      </c>
      <c r="J288" s="38"/>
    </row>
    <row r="289" spans="1:10" ht="12.75" customHeight="1" x14ac:dyDescent="0.25">
      <c r="A289" s="22" t="s">
        <v>246</v>
      </c>
      <c r="B289" s="17" t="s">
        <v>79</v>
      </c>
      <c r="C289" s="18">
        <v>45637088.82</v>
      </c>
      <c r="D289" s="18">
        <v>104816622</v>
      </c>
      <c r="E289" s="18">
        <v>37941930.219999999</v>
      </c>
      <c r="F289" s="19">
        <f t="shared" si="61"/>
        <v>83.138366624674632</v>
      </c>
      <c r="G289" s="19">
        <f t="shared" si="62"/>
        <v>36.19839057587641</v>
      </c>
      <c r="H289" s="20">
        <f t="shared" si="63"/>
        <v>-7695158.6000000015</v>
      </c>
      <c r="J289" s="38"/>
    </row>
    <row r="290" spans="1:10" ht="12.75" customHeight="1" x14ac:dyDescent="0.25">
      <c r="A290" s="24" t="s">
        <v>159</v>
      </c>
      <c r="B290" s="25" t="s">
        <v>3</v>
      </c>
      <c r="C290" s="26">
        <v>22405165.68</v>
      </c>
      <c r="D290" s="26">
        <v>52458752</v>
      </c>
      <c r="E290" s="26">
        <v>25720474.879999999</v>
      </c>
      <c r="F290" s="27">
        <f t="shared" si="61"/>
        <v>114.79707513593355</v>
      </c>
      <c r="G290" s="27">
        <f t="shared" si="62"/>
        <v>49.029902350707843</v>
      </c>
      <c r="H290" s="28">
        <f t="shared" si="63"/>
        <v>3315309.1999999993</v>
      </c>
      <c r="J290" s="38"/>
    </row>
    <row r="291" spans="1:10" ht="12.75" customHeight="1" x14ac:dyDescent="0.25">
      <c r="A291" s="24" t="s">
        <v>160</v>
      </c>
      <c r="B291" s="25" t="s">
        <v>312</v>
      </c>
      <c r="C291" s="26">
        <v>23231923.140000001</v>
      </c>
      <c r="D291" s="26">
        <v>52357870</v>
      </c>
      <c r="E291" s="26">
        <v>12221455.34</v>
      </c>
      <c r="F291" s="27">
        <f t="shared" si="61"/>
        <v>52.60630067666451</v>
      </c>
      <c r="G291" s="27">
        <f t="shared" si="62"/>
        <v>23.342155324500403</v>
      </c>
      <c r="H291" s="28">
        <f t="shared" si="63"/>
        <v>-11010467.800000001</v>
      </c>
      <c r="J291" s="38"/>
    </row>
    <row r="292" spans="1:10" ht="12.75" customHeight="1" x14ac:dyDescent="0.25">
      <c r="A292" s="22" t="s">
        <v>247</v>
      </c>
      <c r="B292" s="17" t="s">
        <v>80</v>
      </c>
      <c r="C292" s="18">
        <v>2407894.7200000002</v>
      </c>
      <c r="D292" s="18">
        <v>5039286</v>
      </c>
      <c r="E292" s="18">
        <v>2524111.9300000002</v>
      </c>
      <c r="F292" s="19">
        <f t="shared" si="61"/>
        <v>104.82650711572639</v>
      </c>
      <c r="G292" s="19">
        <f t="shared" si="62"/>
        <v>50.088681809288062</v>
      </c>
      <c r="H292" s="20">
        <f t="shared" si="63"/>
        <v>116217.20999999996</v>
      </c>
      <c r="J292" s="38"/>
    </row>
    <row r="293" spans="1:10" ht="12.75" customHeight="1" x14ac:dyDescent="0.25">
      <c r="A293" s="24" t="s">
        <v>159</v>
      </c>
      <c r="B293" s="25" t="s">
        <v>3</v>
      </c>
      <c r="C293" s="26">
        <v>2344245.15</v>
      </c>
      <c r="D293" s="26">
        <v>4968545</v>
      </c>
      <c r="E293" s="26">
        <v>2524111.9300000002</v>
      </c>
      <c r="F293" s="27">
        <f t="shared" si="61"/>
        <v>107.67269498243391</v>
      </c>
      <c r="G293" s="27">
        <f t="shared" si="62"/>
        <v>50.801832930968729</v>
      </c>
      <c r="H293" s="28">
        <f t="shared" si="63"/>
        <v>179866.78000000026</v>
      </c>
      <c r="J293" s="38"/>
    </row>
    <row r="294" spans="1:10" ht="12.75" customHeight="1" x14ac:dyDescent="0.25">
      <c r="A294" s="24" t="s">
        <v>160</v>
      </c>
      <c r="B294" s="25" t="s">
        <v>312</v>
      </c>
      <c r="C294" s="26">
        <v>63649.57</v>
      </c>
      <c r="D294" s="26">
        <v>70741</v>
      </c>
      <c r="E294" s="26"/>
      <c r="F294" s="27">
        <f t="shared" si="61"/>
        <v>0</v>
      </c>
      <c r="G294" s="27">
        <f t="shared" si="62"/>
        <v>0</v>
      </c>
      <c r="H294" s="28">
        <f t="shared" si="63"/>
        <v>-63649.57</v>
      </c>
      <c r="J294" s="38"/>
    </row>
    <row r="295" spans="1:10" ht="12.75" customHeight="1" x14ac:dyDescent="0.25">
      <c r="A295" s="22" t="s">
        <v>341</v>
      </c>
      <c r="B295" s="17" t="s">
        <v>48</v>
      </c>
      <c r="C295" s="18">
        <v>27832956.52</v>
      </c>
      <c r="D295" s="18">
        <v>86086191</v>
      </c>
      <c r="E295" s="18">
        <v>21455362.739999998</v>
      </c>
      <c r="F295" s="27">
        <f t="shared" ref="F295:F309" si="64">IF(C295=0,"x",E295/C295*100)</f>
        <v>77.086179201202583</v>
      </c>
      <c r="G295" s="27">
        <f t="shared" ref="G295:G309" si="65">IF(D295=0,"x",E295/D295*100)</f>
        <v>24.923117739057592</v>
      </c>
      <c r="H295" s="28">
        <f t="shared" ref="H295:H309" si="66">+E295-C295</f>
        <v>-6377593.7800000012</v>
      </c>
      <c r="J295" s="38"/>
    </row>
    <row r="296" spans="1:10" ht="12.75" customHeight="1" x14ac:dyDescent="0.25">
      <c r="A296" s="24" t="s">
        <v>159</v>
      </c>
      <c r="B296" s="25" t="s">
        <v>3</v>
      </c>
      <c r="C296" s="26">
        <v>9299517.5899999999</v>
      </c>
      <c r="D296" s="26">
        <v>49042771</v>
      </c>
      <c r="E296" s="26">
        <v>20252124.329999998</v>
      </c>
      <c r="F296" s="27">
        <f t="shared" si="64"/>
        <v>217.77607423182474</v>
      </c>
      <c r="G296" s="27">
        <f t="shared" si="65"/>
        <v>41.294820657666342</v>
      </c>
      <c r="H296" s="28">
        <f t="shared" si="66"/>
        <v>10952606.739999998</v>
      </c>
      <c r="J296" s="38"/>
    </row>
    <row r="297" spans="1:10" ht="12.75" customHeight="1" x14ac:dyDescent="0.25">
      <c r="A297" s="24" t="s">
        <v>160</v>
      </c>
      <c r="B297" s="25" t="s">
        <v>312</v>
      </c>
      <c r="C297" s="26">
        <v>18533438.93</v>
      </c>
      <c r="D297" s="26">
        <v>37043420</v>
      </c>
      <c r="E297" s="26">
        <v>1203238.4099999999</v>
      </c>
      <c r="F297" s="27">
        <f t="shared" si="64"/>
        <v>6.4922565884538725</v>
      </c>
      <c r="G297" s="27">
        <f t="shared" si="65"/>
        <v>3.2481839149840916</v>
      </c>
      <c r="H297" s="28">
        <f t="shared" si="66"/>
        <v>-17330200.52</v>
      </c>
      <c r="J297" s="38"/>
    </row>
    <row r="298" spans="1:10" ht="12.75" customHeight="1" x14ac:dyDescent="0.25">
      <c r="A298" s="22" t="s">
        <v>342</v>
      </c>
      <c r="B298" s="17" t="s">
        <v>49</v>
      </c>
      <c r="C298" s="18">
        <v>1118749.4099999999</v>
      </c>
      <c r="D298" s="18">
        <v>2408587</v>
      </c>
      <c r="E298" s="18">
        <v>1419796.07</v>
      </c>
      <c r="F298" s="27">
        <f t="shared" si="64"/>
        <v>126.90921285044523</v>
      </c>
      <c r="G298" s="27">
        <f t="shared" si="65"/>
        <v>58.947261195049215</v>
      </c>
      <c r="H298" s="28">
        <f t="shared" si="66"/>
        <v>301046.66000000015</v>
      </c>
      <c r="J298" s="38"/>
    </row>
    <row r="299" spans="1:10" ht="12.75" customHeight="1" x14ac:dyDescent="0.25">
      <c r="A299" s="24" t="s">
        <v>159</v>
      </c>
      <c r="B299" s="25" t="s">
        <v>3</v>
      </c>
      <c r="C299" s="26">
        <v>1116222.7</v>
      </c>
      <c r="D299" s="26">
        <v>2320524</v>
      </c>
      <c r="E299" s="26">
        <v>1389953.71</v>
      </c>
      <c r="F299" s="27">
        <f t="shared" si="64"/>
        <v>124.52297467163137</v>
      </c>
      <c r="G299" s="27">
        <f t="shared" si="65"/>
        <v>59.898269097841691</v>
      </c>
      <c r="H299" s="28">
        <f t="shared" si="66"/>
        <v>273731.01</v>
      </c>
      <c r="J299" s="38"/>
    </row>
    <row r="300" spans="1:10" ht="12.75" customHeight="1" x14ac:dyDescent="0.25">
      <c r="A300" s="24" t="s">
        <v>160</v>
      </c>
      <c r="B300" s="25" t="s">
        <v>312</v>
      </c>
      <c r="C300" s="26">
        <v>2526.71</v>
      </c>
      <c r="D300" s="26">
        <v>88063</v>
      </c>
      <c r="E300" s="26">
        <v>29842.36</v>
      </c>
      <c r="F300" s="27">
        <f t="shared" si="64"/>
        <v>1181.0757862991795</v>
      </c>
      <c r="G300" s="27">
        <f t="shared" si="65"/>
        <v>33.887512349113699</v>
      </c>
      <c r="H300" s="28">
        <f t="shared" si="66"/>
        <v>27315.65</v>
      </c>
      <c r="J300" s="38"/>
    </row>
    <row r="301" spans="1:10" ht="12.75" customHeight="1" x14ac:dyDescent="0.25">
      <c r="A301" s="22" t="s">
        <v>343</v>
      </c>
      <c r="B301" s="17" t="s">
        <v>50</v>
      </c>
      <c r="C301" s="18">
        <v>707405.15</v>
      </c>
      <c r="D301" s="18">
        <v>1759312</v>
      </c>
      <c r="E301" s="18">
        <v>892373.32</v>
      </c>
      <c r="F301" s="27">
        <f t="shared" si="64"/>
        <v>126.14741637094384</v>
      </c>
      <c r="G301" s="27">
        <f t="shared" si="65"/>
        <v>50.722857571596172</v>
      </c>
      <c r="H301" s="28">
        <f t="shared" si="66"/>
        <v>184968.16999999993</v>
      </c>
      <c r="J301" s="38"/>
    </row>
    <row r="302" spans="1:10" ht="12.75" customHeight="1" x14ac:dyDescent="0.25">
      <c r="A302" s="24" t="s">
        <v>159</v>
      </c>
      <c r="B302" s="25" t="s">
        <v>3</v>
      </c>
      <c r="C302" s="26">
        <v>705503.18</v>
      </c>
      <c r="D302" s="26">
        <v>1702244</v>
      </c>
      <c r="E302" s="26">
        <v>892031.34</v>
      </c>
      <c r="F302" s="27">
        <f t="shared" si="64"/>
        <v>126.43902469723807</v>
      </c>
      <c r="G302" s="27">
        <f t="shared" si="65"/>
        <v>52.403259462215757</v>
      </c>
      <c r="H302" s="28">
        <f t="shared" si="66"/>
        <v>186528.15999999992</v>
      </c>
      <c r="J302" s="38"/>
    </row>
    <row r="303" spans="1:10" ht="12.75" customHeight="1" x14ac:dyDescent="0.25">
      <c r="A303" s="24" t="s">
        <v>160</v>
      </c>
      <c r="B303" s="25" t="s">
        <v>312</v>
      </c>
      <c r="C303" s="26">
        <v>1901.97</v>
      </c>
      <c r="D303" s="26">
        <v>57068</v>
      </c>
      <c r="E303" s="26">
        <v>341.98</v>
      </c>
      <c r="F303" s="27">
        <f t="shared" si="64"/>
        <v>17.98030463151364</v>
      </c>
      <c r="G303" s="27">
        <f t="shared" si="65"/>
        <v>0.59925001752295515</v>
      </c>
      <c r="H303" s="28">
        <f t="shared" si="66"/>
        <v>-1559.99</v>
      </c>
      <c r="J303" s="38"/>
    </row>
    <row r="304" spans="1:10" ht="12.75" customHeight="1" x14ac:dyDescent="0.25">
      <c r="A304" s="22" t="s">
        <v>344</v>
      </c>
      <c r="B304" s="17" t="s">
        <v>51</v>
      </c>
      <c r="C304" s="18">
        <v>580402.24</v>
      </c>
      <c r="D304" s="18">
        <v>1465886</v>
      </c>
      <c r="E304" s="18">
        <v>529840.4</v>
      </c>
      <c r="F304" s="27">
        <f t="shared" si="64"/>
        <v>91.288482966571607</v>
      </c>
      <c r="G304" s="27">
        <f t="shared" si="65"/>
        <v>36.144720667227872</v>
      </c>
      <c r="H304" s="28">
        <f t="shared" si="66"/>
        <v>-50561.839999999967</v>
      </c>
      <c r="J304" s="38"/>
    </row>
    <row r="305" spans="1:10" ht="12.75" customHeight="1" x14ac:dyDescent="0.25">
      <c r="A305" s="24" t="s">
        <v>159</v>
      </c>
      <c r="B305" s="25" t="s">
        <v>3</v>
      </c>
      <c r="C305" s="26">
        <v>580034.73</v>
      </c>
      <c r="D305" s="26">
        <v>1320962</v>
      </c>
      <c r="E305" s="26">
        <v>529840.4</v>
      </c>
      <c r="F305" s="27">
        <f t="shared" si="64"/>
        <v>91.346323348603633</v>
      </c>
      <c r="G305" s="27">
        <f t="shared" si="65"/>
        <v>40.110192420372428</v>
      </c>
      <c r="H305" s="28">
        <f t="shared" si="66"/>
        <v>-50194.329999999958</v>
      </c>
      <c r="J305" s="38"/>
    </row>
    <row r="306" spans="1:10" ht="12.75" customHeight="1" x14ac:dyDescent="0.25">
      <c r="A306" s="24" t="s">
        <v>160</v>
      </c>
      <c r="B306" s="25" t="s">
        <v>312</v>
      </c>
      <c r="C306" s="26">
        <v>367.51</v>
      </c>
      <c r="D306" s="26">
        <v>144924</v>
      </c>
      <c r="E306" s="26"/>
      <c r="F306" s="27">
        <f t="shared" si="64"/>
        <v>0</v>
      </c>
      <c r="G306" s="27">
        <f t="shared" si="65"/>
        <v>0</v>
      </c>
      <c r="H306" s="28">
        <f t="shared" si="66"/>
        <v>-367.51</v>
      </c>
      <c r="J306" s="38"/>
    </row>
    <row r="307" spans="1:10" ht="12.75" customHeight="1" x14ac:dyDescent="0.25">
      <c r="A307" s="22" t="s">
        <v>345</v>
      </c>
      <c r="B307" s="17" t="s">
        <v>346</v>
      </c>
      <c r="C307" s="18">
        <v>12009620.859999999</v>
      </c>
      <c r="D307" s="18">
        <v>39774845</v>
      </c>
      <c r="E307" s="18">
        <v>12710962.59</v>
      </c>
      <c r="F307" s="27">
        <f t="shared" si="64"/>
        <v>105.83983239917201</v>
      </c>
      <c r="G307" s="27">
        <f t="shared" si="65"/>
        <v>31.957290066120937</v>
      </c>
      <c r="H307" s="28">
        <f t="shared" si="66"/>
        <v>701341.73000000045</v>
      </c>
      <c r="J307" s="38"/>
    </row>
    <row r="308" spans="1:10" ht="12.75" customHeight="1" x14ac:dyDescent="0.25">
      <c r="A308" s="24" t="s">
        <v>159</v>
      </c>
      <c r="B308" s="25" t="s">
        <v>3</v>
      </c>
      <c r="C308" s="26">
        <v>11872400</v>
      </c>
      <c r="D308" s="26">
        <v>37867704</v>
      </c>
      <c r="E308" s="26">
        <v>12669632.98</v>
      </c>
      <c r="F308" s="27">
        <f t="shared" si="64"/>
        <v>106.71501111822379</v>
      </c>
      <c r="G308" s="27">
        <f t="shared" si="65"/>
        <v>33.457621248967193</v>
      </c>
      <c r="H308" s="28">
        <f t="shared" si="66"/>
        <v>797232.98000000045</v>
      </c>
      <c r="J308" s="38"/>
    </row>
    <row r="309" spans="1:10" ht="12.75" customHeight="1" x14ac:dyDescent="0.25">
      <c r="A309" s="24" t="s">
        <v>160</v>
      </c>
      <c r="B309" s="25" t="s">
        <v>312</v>
      </c>
      <c r="C309" s="26">
        <v>137220.85999999999</v>
      </c>
      <c r="D309" s="26">
        <v>1907141</v>
      </c>
      <c r="E309" s="26">
        <v>41329.61</v>
      </c>
      <c r="F309" s="27">
        <f t="shared" si="64"/>
        <v>30.119043125075883</v>
      </c>
      <c r="G309" s="27">
        <f t="shared" si="65"/>
        <v>2.16709776571318</v>
      </c>
      <c r="H309" s="28">
        <f t="shared" si="66"/>
        <v>-95891.249999999985</v>
      </c>
      <c r="J309" s="38"/>
    </row>
    <row r="310" spans="1:10" ht="12.75" customHeight="1" x14ac:dyDescent="0.25">
      <c r="A310" s="22" t="s">
        <v>426</v>
      </c>
      <c r="B310" s="17" t="s">
        <v>427</v>
      </c>
      <c r="C310" s="26">
        <v>2820.36</v>
      </c>
      <c r="D310" s="26">
        <v>9208308</v>
      </c>
      <c r="E310" s="26">
        <v>2518239.2200000002</v>
      </c>
      <c r="F310" s="27">
        <f t="shared" ref="F310:F312" si="67">IF(C310=0,"x",E310/C310*100)</f>
        <v>89287.864669758477</v>
      </c>
      <c r="G310" s="27">
        <f t="shared" ref="G310:G312" si="68">IF(D310=0,"x",E310/D310*100)</f>
        <v>27.347469480821019</v>
      </c>
      <c r="H310" s="28">
        <f t="shared" ref="H310:H312" si="69">+E310-C310</f>
        <v>2515418.8600000003</v>
      </c>
      <c r="J310" s="38"/>
    </row>
    <row r="311" spans="1:10" ht="12.75" customHeight="1" x14ac:dyDescent="0.25">
      <c r="A311" s="24" t="s">
        <v>159</v>
      </c>
      <c r="B311" s="25" t="s">
        <v>3</v>
      </c>
      <c r="C311" s="26">
        <v>2820.36</v>
      </c>
      <c r="D311" s="26">
        <v>8841563</v>
      </c>
      <c r="E311" s="26">
        <v>2452387.8399999999</v>
      </c>
      <c r="F311" s="27">
        <f t="shared" si="67"/>
        <v>86953.007417492787</v>
      </c>
      <c r="G311" s="27">
        <f t="shared" si="68"/>
        <v>27.73703970666725</v>
      </c>
      <c r="H311" s="28">
        <f t="shared" si="69"/>
        <v>2449567.48</v>
      </c>
      <c r="J311" s="38"/>
    </row>
    <row r="312" spans="1:10" ht="12.75" customHeight="1" x14ac:dyDescent="0.25">
      <c r="A312" s="24" t="s">
        <v>160</v>
      </c>
      <c r="B312" s="25" t="s">
        <v>312</v>
      </c>
      <c r="C312" s="26"/>
      <c r="D312" s="26">
        <v>366745</v>
      </c>
      <c r="E312" s="26">
        <v>65851.38</v>
      </c>
      <c r="F312" s="27" t="str">
        <f t="shared" si="67"/>
        <v>x</v>
      </c>
      <c r="G312" s="27">
        <f t="shared" si="68"/>
        <v>17.955631296950198</v>
      </c>
      <c r="H312" s="28">
        <f t="shared" si="69"/>
        <v>65851.38</v>
      </c>
      <c r="J312" s="38"/>
    </row>
    <row r="313" spans="1:10" ht="12.75" customHeight="1" x14ac:dyDescent="0.25">
      <c r="A313" s="16" t="s">
        <v>248</v>
      </c>
      <c r="B313" s="17" t="s">
        <v>81</v>
      </c>
      <c r="C313" s="18">
        <v>1577560654.0799999</v>
      </c>
      <c r="D313" s="18">
        <v>3452995205</v>
      </c>
      <c r="E313" s="18">
        <v>1981824293.6400001</v>
      </c>
      <c r="F313" s="19">
        <f t="shared" si="61"/>
        <v>125.62586982088231</v>
      </c>
      <c r="G313" s="19">
        <f t="shared" si="62"/>
        <v>57.394354060216543</v>
      </c>
      <c r="H313" s="20">
        <f t="shared" si="63"/>
        <v>404263639.56000018</v>
      </c>
      <c r="J313" s="38"/>
    </row>
    <row r="314" spans="1:10" ht="12.75" customHeight="1" x14ac:dyDescent="0.25">
      <c r="A314" s="22" t="s">
        <v>249</v>
      </c>
      <c r="B314" s="17" t="s">
        <v>82</v>
      </c>
      <c r="C314" s="18">
        <v>988037295.17999995</v>
      </c>
      <c r="D314" s="18">
        <v>2145120938</v>
      </c>
      <c r="E314" s="18">
        <v>1169410579.8399999</v>
      </c>
      <c r="F314" s="19">
        <f t="shared" si="61"/>
        <v>118.35692696468077</v>
      </c>
      <c r="G314" s="19">
        <f t="shared" si="62"/>
        <v>54.514902126231533</v>
      </c>
      <c r="H314" s="20">
        <f t="shared" si="63"/>
        <v>181373284.65999997</v>
      </c>
      <c r="J314" s="38"/>
    </row>
    <row r="315" spans="1:10" ht="12.75" customHeight="1" x14ac:dyDescent="0.25">
      <c r="A315" s="24" t="s">
        <v>159</v>
      </c>
      <c r="B315" s="25" t="s">
        <v>3</v>
      </c>
      <c r="C315" s="26">
        <v>982587183.73000002</v>
      </c>
      <c r="D315" s="26">
        <v>2100201237</v>
      </c>
      <c r="E315" s="26">
        <v>1168607426.05</v>
      </c>
      <c r="F315" s="27">
        <f t="shared" si="61"/>
        <v>118.93167806380787</v>
      </c>
      <c r="G315" s="27">
        <f t="shared" si="62"/>
        <v>55.642640593778495</v>
      </c>
      <c r="H315" s="28">
        <f t="shared" si="63"/>
        <v>186020242.31999993</v>
      </c>
      <c r="J315" s="38"/>
    </row>
    <row r="316" spans="1:10" ht="12.75" customHeight="1" x14ac:dyDescent="0.25">
      <c r="A316" s="24" t="s">
        <v>160</v>
      </c>
      <c r="B316" s="25" t="s">
        <v>312</v>
      </c>
      <c r="C316" s="26">
        <v>5450111.4500000002</v>
      </c>
      <c r="D316" s="26">
        <v>44919701</v>
      </c>
      <c r="E316" s="26">
        <v>803153.79</v>
      </c>
      <c r="F316" s="27">
        <f t="shared" si="61"/>
        <v>14.736465435032525</v>
      </c>
      <c r="G316" s="27">
        <f t="shared" si="62"/>
        <v>1.7879767053658706</v>
      </c>
      <c r="H316" s="28">
        <f t="shared" si="63"/>
        <v>-4646957.66</v>
      </c>
      <c r="J316" s="38"/>
    </row>
    <row r="317" spans="1:10" ht="12.75" customHeight="1" x14ac:dyDescent="0.25">
      <c r="A317" s="22" t="s">
        <v>250</v>
      </c>
      <c r="B317" s="17" t="s">
        <v>83</v>
      </c>
      <c r="C317" s="18">
        <v>422854948.02999997</v>
      </c>
      <c r="D317" s="18">
        <v>913506194</v>
      </c>
      <c r="E317" s="18">
        <v>623392628.26999998</v>
      </c>
      <c r="F317" s="19">
        <f t="shared" si="61"/>
        <v>147.42469756455884</v>
      </c>
      <c r="G317" s="19">
        <f t="shared" si="62"/>
        <v>68.241751655818547</v>
      </c>
      <c r="H317" s="20">
        <f t="shared" si="63"/>
        <v>200537680.24000001</v>
      </c>
      <c r="J317" s="38"/>
    </row>
    <row r="318" spans="1:10" ht="12.75" customHeight="1" x14ac:dyDescent="0.25">
      <c r="A318" s="24" t="s">
        <v>159</v>
      </c>
      <c r="B318" s="25" t="s">
        <v>3</v>
      </c>
      <c r="C318" s="26">
        <v>389171882.86000001</v>
      </c>
      <c r="D318" s="26">
        <v>738098502</v>
      </c>
      <c r="E318" s="26">
        <v>442607032.31999999</v>
      </c>
      <c r="F318" s="27">
        <f t="shared" si="61"/>
        <v>113.73047535379699</v>
      </c>
      <c r="G318" s="27">
        <f t="shared" si="62"/>
        <v>59.965848883405535</v>
      </c>
      <c r="H318" s="28">
        <f t="shared" si="63"/>
        <v>53435149.459999979</v>
      </c>
      <c r="J318" s="38"/>
    </row>
    <row r="319" spans="1:10" ht="12.75" customHeight="1" x14ac:dyDescent="0.25">
      <c r="A319" s="24" t="s">
        <v>160</v>
      </c>
      <c r="B319" s="25" t="s">
        <v>312</v>
      </c>
      <c r="C319" s="26">
        <v>33683065.170000002</v>
      </c>
      <c r="D319" s="26">
        <v>175407692</v>
      </c>
      <c r="E319" s="26">
        <v>180785595.94999999</v>
      </c>
      <c r="F319" s="27">
        <f t="shared" si="61"/>
        <v>536.72548812754019</v>
      </c>
      <c r="G319" s="27">
        <f t="shared" si="62"/>
        <v>103.06594533494004</v>
      </c>
      <c r="H319" s="28">
        <f t="shared" si="63"/>
        <v>147102530.77999997</v>
      </c>
      <c r="J319" s="38"/>
    </row>
    <row r="320" spans="1:10" ht="12.75" customHeight="1" x14ac:dyDescent="0.25">
      <c r="A320" s="22" t="s">
        <v>251</v>
      </c>
      <c r="B320" s="17" t="s">
        <v>84</v>
      </c>
      <c r="C320" s="18">
        <v>80343941.189999998</v>
      </c>
      <c r="D320" s="18">
        <v>150954942</v>
      </c>
      <c r="E320" s="18">
        <v>80556265.810000002</v>
      </c>
      <c r="F320" s="19">
        <f t="shared" si="61"/>
        <v>100.26426960994843</v>
      </c>
      <c r="G320" s="19">
        <f t="shared" si="62"/>
        <v>53.364444212763843</v>
      </c>
      <c r="H320" s="20">
        <f t="shared" si="63"/>
        <v>212324.62000000477</v>
      </c>
      <c r="J320" s="38"/>
    </row>
    <row r="321" spans="1:10" ht="12.75" customHeight="1" x14ac:dyDescent="0.25">
      <c r="A321" s="24" t="s">
        <v>159</v>
      </c>
      <c r="B321" s="25" t="s">
        <v>3</v>
      </c>
      <c r="C321" s="26">
        <v>62040849.090000004</v>
      </c>
      <c r="D321" s="26">
        <v>106898275</v>
      </c>
      <c r="E321" s="26">
        <v>60077868.049999997</v>
      </c>
      <c r="F321" s="27">
        <f t="shared" si="61"/>
        <v>96.835986178795849</v>
      </c>
      <c r="G321" s="27">
        <f t="shared" si="62"/>
        <v>56.200970548869947</v>
      </c>
      <c r="H321" s="28">
        <f t="shared" si="63"/>
        <v>-1962981.0400000066</v>
      </c>
      <c r="J321" s="38"/>
    </row>
    <row r="322" spans="1:10" ht="12.75" customHeight="1" x14ac:dyDescent="0.25">
      <c r="A322" s="24" t="s">
        <v>160</v>
      </c>
      <c r="B322" s="25" t="s">
        <v>312</v>
      </c>
      <c r="C322" s="26">
        <v>18303092.100000001</v>
      </c>
      <c r="D322" s="26">
        <v>44056667</v>
      </c>
      <c r="E322" s="26">
        <v>20478397.760000002</v>
      </c>
      <c r="F322" s="27">
        <f t="shared" si="61"/>
        <v>111.88490801507795</v>
      </c>
      <c r="G322" s="27">
        <f t="shared" si="62"/>
        <v>46.481949621835902</v>
      </c>
      <c r="H322" s="28">
        <f t="shared" si="63"/>
        <v>2175305.66</v>
      </c>
      <c r="J322" s="38"/>
    </row>
    <row r="323" spans="1:10" ht="12.75" customHeight="1" x14ac:dyDescent="0.25">
      <c r="A323" s="22" t="s">
        <v>252</v>
      </c>
      <c r="B323" s="17" t="s">
        <v>85</v>
      </c>
      <c r="C323" s="18">
        <v>1680309.83</v>
      </c>
      <c r="D323" s="18">
        <v>3780322</v>
      </c>
      <c r="E323" s="18">
        <v>2101727.7599999998</v>
      </c>
      <c r="F323" s="19">
        <f t="shared" si="61"/>
        <v>125.07977531738892</v>
      </c>
      <c r="G323" s="19">
        <f t="shared" si="62"/>
        <v>55.596527491573468</v>
      </c>
      <c r="H323" s="20">
        <f t="shared" si="63"/>
        <v>421417.9299999997</v>
      </c>
      <c r="J323" s="38"/>
    </row>
    <row r="324" spans="1:10" ht="12.75" customHeight="1" x14ac:dyDescent="0.25">
      <c r="A324" s="24" t="s">
        <v>159</v>
      </c>
      <c r="B324" s="25" t="s">
        <v>3</v>
      </c>
      <c r="C324" s="26">
        <v>1680040.86</v>
      </c>
      <c r="D324" s="26">
        <v>3733171</v>
      </c>
      <c r="E324" s="26">
        <v>2097483.37</v>
      </c>
      <c r="F324" s="27">
        <f t="shared" si="61"/>
        <v>124.84716413385325</v>
      </c>
      <c r="G324" s="27">
        <f t="shared" si="62"/>
        <v>56.185033313502117</v>
      </c>
      <c r="H324" s="28">
        <f t="shared" si="63"/>
        <v>417442.51</v>
      </c>
      <c r="J324" s="38"/>
    </row>
    <row r="325" spans="1:10" ht="12.75" customHeight="1" x14ac:dyDescent="0.25">
      <c r="A325" s="24" t="s">
        <v>160</v>
      </c>
      <c r="B325" s="25" t="s">
        <v>312</v>
      </c>
      <c r="C325" s="26">
        <v>268.97000000000003</v>
      </c>
      <c r="D325" s="26">
        <v>47151</v>
      </c>
      <c r="E325" s="26">
        <v>4244.3900000000003</v>
      </c>
      <c r="F325" s="27">
        <f t="shared" si="61"/>
        <v>1578.0161356285087</v>
      </c>
      <c r="G325" s="27">
        <f t="shared" si="62"/>
        <v>9.0016966766346425</v>
      </c>
      <c r="H325" s="28">
        <f t="shared" si="63"/>
        <v>3975.42</v>
      </c>
      <c r="J325" s="38"/>
    </row>
    <row r="326" spans="1:10" ht="12.75" customHeight="1" x14ac:dyDescent="0.25">
      <c r="A326" s="22" t="s">
        <v>253</v>
      </c>
      <c r="B326" s="17" t="s">
        <v>86</v>
      </c>
      <c r="C326" s="18">
        <v>5032396.4000000004</v>
      </c>
      <c r="D326" s="18">
        <v>14732306</v>
      </c>
      <c r="E326" s="18">
        <v>7000168.6799999997</v>
      </c>
      <c r="F326" s="19">
        <f t="shared" si="61"/>
        <v>139.1020921960758</v>
      </c>
      <c r="G326" s="19">
        <f t="shared" si="62"/>
        <v>47.515770307784813</v>
      </c>
      <c r="H326" s="20">
        <f t="shared" si="63"/>
        <v>1967772.2799999993</v>
      </c>
      <c r="J326" s="38"/>
    </row>
    <row r="327" spans="1:10" ht="12.75" customHeight="1" x14ac:dyDescent="0.25">
      <c r="A327" s="24" t="s">
        <v>159</v>
      </c>
      <c r="B327" s="25" t="s">
        <v>3</v>
      </c>
      <c r="C327" s="26">
        <v>4949082.45</v>
      </c>
      <c r="D327" s="26">
        <v>13719587</v>
      </c>
      <c r="E327" s="26">
        <v>6939788.6299999999</v>
      </c>
      <c r="F327" s="27">
        <f t="shared" si="61"/>
        <v>140.22374248382141</v>
      </c>
      <c r="G327" s="27">
        <f t="shared" si="62"/>
        <v>50.583072435052166</v>
      </c>
      <c r="H327" s="28">
        <f t="shared" si="63"/>
        <v>1990706.1799999997</v>
      </c>
      <c r="J327" s="38"/>
    </row>
    <row r="328" spans="1:10" ht="12.75" customHeight="1" x14ac:dyDescent="0.25">
      <c r="A328" s="24" t="s">
        <v>160</v>
      </c>
      <c r="B328" s="25" t="s">
        <v>312</v>
      </c>
      <c r="C328" s="26">
        <v>83313.95</v>
      </c>
      <c r="D328" s="26">
        <v>1012719</v>
      </c>
      <c r="E328" s="26">
        <v>60380.05</v>
      </c>
      <c r="F328" s="27">
        <f t="shared" si="61"/>
        <v>72.472917200540849</v>
      </c>
      <c r="G328" s="27">
        <f t="shared" si="62"/>
        <v>5.9621721326448895</v>
      </c>
      <c r="H328" s="28">
        <f t="shared" si="63"/>
        <v>-22933.899999999994</v>
      </c>
      <c r="J328" s="38"/>
    </row>
    <row r="329" spans="1:10" ht="12.75" customHeight="1" x14ac:dyDescent="0.25">
      <c r="A329" s="22" t="s">
        <v>254</v>
      </c>
      <c r="B329" s="17" t="s">
        <v>87</v>
      </c>
      <c r="C329" s="18">
        <v>18623465.190000001</v>
      </c>
      <c r="D329" s="18">
        <v>87391752</v>
      </c>
      <c r="E329" s="18">
        <v>24262927.969999999</v>
      </c>
      <c r="F329" s="19">
        <f t="shared" si="61"/>
        <v>130.28149016557964</v>
      </c>
      <c r="G329" s="19">
        <f t="shared" si="62"/>
        <v>27.763407203462403</v>
      </c>
      <c r="H329" s="20">
        <f t="shared" si="63"/>
        <v>5639462.7799999975</v>
      </c>
      <c r="J329" s="38"/>
    </row>
    <row r="330" spans="1:10" ht="12.75" customHeight="1" x14ac:dyDescent="0.25">
      <c r="A330" s="24" t="s">
        <v>159</v>
      </c>
      <c r="B330" s="25" t="s">
        <v>3</v>
      </c>
      <c r="C330" s="26">
        <v>12291908.289999999</v>
      </c>
      <c r="D330" s="26">
        <v>35132197</v>
      </c>
      <c r="E330" s="26">
        <v>16096773.98</v>
      </c>
      <c r="F330" s="27">
        <f t="shared" si="61"/>
        <v>130.95423102933029</v>
      </c>
      <c r="G330" s="27">
        <f t="shared" si="62"/>
        <v>45.817726628368845</v>
      </c>
      <c r="H330" s="28">
        <f t="shared" si="63"/>
        <v>3804865.6900000013</v>
      </c>
      <c r="J330" s="38"/>
    </row>
    <row r="331" spans="1:10" ht="12.75" customHeight="1" x14ac:dyDescent="0.25">
      <c r="A331" s="24" t="s">
        <v>160</v>
      </c>
      <c r="B331" s="25" t="s">
        <v>312</v>
      </c>
      <c r="C331" s="26">
        <v>6331556.9000000004</v>
      </c>
      <c r="D331" s="26">
        <v>52259555</v>
      </c>
      <c r="E331" s="26">
        <v>8166153.9900000002</v>
      </c>
      <c r="F331" s="27">
        <f t="shared" si="61"/>
        <v>128.97544978234342</v>
      </c>
      <c r="G331" s="27">
        <f t="shared" si="62"/>
        <v>15.626145285775969</v>
      </c>
      <c r="H331" s="28">
        <f t="shared" si="63"/>
        <v>1834597.0899999999</v>
      </c>
      <c r="J331" s="38"/>
    </row>
    <row r="332" spans="1:10" ht="12.75" customHeight="1" x14ac:dyDescent="0.25">
      <c r="A332" s="22" t="s">
        <v>255</v>
      </c>
      <c r="B332" s="17" t="s">
        <v>88</v>
      </c>
      <c r="C332" s="18">
        <v>1986623.06</v>
      </c>
      <c r="D332" s="18">
        <v>4032965</v>
      </c>
      <c r="E332" s="18">
        <v>2135636.42</v>
      </c>
      <c r="F332" s="19">
        <f t="shared" si="61"/>
        <v>107.50083712407927</v>
      </c>
      <c r="G332" s="19">
        <f t="shared" si="62"/>
        <v>52.954499233194433</v>
      </c>
      <c r="H332" s="20">
        <f t="shared" si="63"/>
        <v>149013.35999999987</v>
      </c>
      <c r="J332" s="38"/>
    </row>
    <row r="333" spans="1:10" ht="12.75" customHeight="1" x14ac:dyDescent="0.25">
      <c r="A333" s="24" t="s">
        <v>159</v>
      </c>
      <c r="B333" s="25" t="s">
        <v>3</v>
      </c>
      <c r="C333" s="26">
        <v>1974515.38</v>
      </c>
      <c r="D333" s="26">
        <v>4012860</v>
      </c>
      <c r="E333" s="26">
        <v>2118977.23</v>
      </c>
      <c r="F333" s="27">
        <f t="shared" si="61"/>
        <v>107.31631930869032</v>
      </c>
      <c r="G333" s="27">
        <f t="shared" si="62"/>
        <v>52.804663756024382</v>
      </c>
      <c r="H333" s="28">
        <f t="shared" si="63"/>
        <v>144461.85000000009</v>
      </c>
      <c r="J333" s="38"/>
    </row>
    <row r="334" spans="1:10" ht="12.75" customHeight="1" x14ac:dyDescent="0.25">
      <c r="A334" s="24" t="s">
        <v>160</v>
      </c>
      <c r="B334" s="25" t="s">
        <v>312</v>
      </c>
      <c r="C334" s="26">
        <v>12107.68</v>
      </c>
      <c r="D334" s="26">
        <v>20105</v>
      </c>
      <c r="E334" s="26">
        <v>16659.189999999999</v>
      </c>
      <c r="F334" s="27">
        <f t="shared" si="61"/>
        <v>137.59192512520977</v>
      </c>
      <c r="G334" s="27">
        <f t="shared" si="62"/>
        <v>82.860930116886351</v>
      </c>
      <c r="H334" s="28">
        <f t="shared" si="63"/>
        <v>4551.5099999999984</v>
      </c>
      <c r="J334" s="38"/>
    </row>
    <row r="335" spans="1:10" ht="12.75" customHeight="1" x14ac:dyDescent="0.25">
      <c r="A335" s="22" t="s">
        <v>256</v>
      </c>
      <c r="B335" s="17" t="s">
        <v>89</v>
      </c>
      <c r="C335" s="18">
        <v>7264028.6900000004</v>
      </c>
      <c r="D335" s="18">
        <v>13079531</v>
      </c>
      <c r="E335" s="18">
        <v>6202180.9199999999</v>
      </c>
      <c r="F335" s="19">
        <f t="shared" si="61"/>
        <v>85.382109359482712</v>
      </c>
      <c r="G335" s="19">
        <f t="shared" si="62"/>
        <v>47.418985589009274</v>
      </c>
      <c r="H335" s="20">
        <f t="shared" si="63"/>
        <v>-1061847.7700000005</v>
      </c>
      <c r="J335" s="38"/>
    </row>
    <row r="336" spans="1:10" ht="12.75" customHeight="1" x14ac:dyDescent="0.25">
      <c r="A336" s="24" t="s">
        <v>159</v>
      </c>
      <c r="B336" s="25" t="s">
        <v>3</v>
      </c>
      <c r="C336" s="26">
        <v>4077546.43</v>
      </c>
      <c r="D336" s="26">
        <v>10449033</v>
      </c>
      <c r="E336" s="26">
        <v>4497001.87</v>
      </c>
      <c r="F336" s="27">
        <f t="shared" si="61"/>
        <v>110.28695680603199</v>
      </c>
      <c r="G336" s="27">
        <f t="shared" si="62"/>
        <v>43.037493230234794</v>
      </c>
      <c r="H336" s="28">
        <f t="shared" si="63"/>
        <v>419455.43999999994</v>
      </c>
      <c r="J336" s="38"/>
    </row>
    <row r="337" spans="1:10" ht="12.75" customHeight="1" x14ac:dyDescent="0.25">
      <c r="A337" s="24" t="s">
        <v>160</v>
      </c>
      <c r="B337" s="25" t="s">
        <v>312</v>
      </c>
      <c r="C337" s="26">
        <v>3186482.26</v>
      </c>
      <c r="D337" s="26">
        <v>2630498</v>
      </c>
      <c r="E337" s="26">
        <v>1705179.05</v>
      </c>
      <c r="F337" s="27">
        <f t="shared" si="61"/>
        <v>53.512899519484549</v>
      </c>
      <c r="G337" s="27">
        <f t="shared" si="62"/>
        <v>64.823430772424089</v>
      </c>
      <c r="H337" s="28">
        <f t="shared" si="63"/>
        <v>-1481303.2099999997</v>
      </c>
      <c r="J337" s="38"/>
    </row>
    <row r="338" spans="1:10" ht="12.75" customHeight="1" x14ac:dyDescent="0.25">
      <c r="A338" s="22" t="s">
        <v>257</v>
      </c>
      <c r="B338" s="17" t="s">
        <v>90</v>
      </c>
      <c r="C338" s="18">
        <v>3058454.78</v>
      </c>
      <c r="D338" s="18">
        <v>5935786</v>
      </c>
      <c r="E338" s="18">
        <v>3608414.64</v>
      </c>
      <c r="F338" s="19">
        <f t="shared" si="61"/>
        <v>117.98162469480751</v>
      </c>
      <c r="G338" s="19">
        <f t="shared" si="62"/>
        <v>60.790847918034785</v>
      </c>
      <c r="H338" s="20">
        <f t="shared" si="63"/>
        <v>549959.86000000034</v>
      </c>
      <c r="J338" s="38"/>
    </row>
    <row r="339" spans="1:10" ht="12.75" customHeight="1" x14ac:dyDescent="0.25">
      <c r="A339" s="24" t="s">
        <v>159</v>
      </c>
      <c r="B339" s="25" t="s">
        <v>3</v>
      </c>
      <c r="C339" s="26">
        <v>3055792.89</v>
      </c>
      <c r="D339" s="26">
        <v>5845525</v>
      </c>
      <c r="E339" s="26">
        <v>3608414.64</v>
      </c>
      <c r="F339" s="27">
        <f t="shared" si="61"/>
        <v>118.08439805617847</v>
      </c>
      <c r="G339" s="27">
        <f t="shared" si="62"/>
        <v>61.729521984766123</v>
      </c>
      <c r="H339" s="28">
        <f t="shared" si="63"/>
        <v>552621.75</v>
      </c>
      <c r="J339" s="38"/>
    </row>
    <row r="340" spans="1:10" ht="12.75" customHeight="1" x14ac:dyDescent="0.25">
      <c r="A340" s="24" t="s">
        <v>160</v>
      </c>
      <c r="B340" s="25" t="s">
        <v>312</v>
      </c>
      <c r="C340" s="26">
        <v>2661.89</v>
      </c>
      <c r="D340" s="26">
        <v>90261</v>
      </c>
      <c r="E340" s="26"/>
      <c r="F340" s="27">
        <f t="shared" si="61"/>
        <v>0</v>
      </c>
      <c r="G340" s="27">
        <f t="shared" si="62"/>
        <v>0</v>
      </c>
      <c r="H340" s="28">
        <f t="shared" si="63"/>
        <v>-2661.89</v>
      </c>
      <c r="J340" s="38"/>
    </row>
    <row r="341" spans="1:10" ht="12.75" customHeight="1" x14ac:dyDescent="0.25">
      <c r="A341" s="22" t="s">
        <v>258</v>
      </c>
      <c r="B341" s="17" t="s">
        <v>91</v>
      </c>
      <c r="C341" s="18">
        <v>1410125.03</v>
      </c>
      <c r="D341" s="18">
        <v>4771061</v>
      </c>
      <c r="E341" s="18">
        <v>1539439.43</v>
      </c>
      <c r="F341" s="19">
        <f t="shared" si="61"/>
        <v>109.17042086686455</v>
      </c>
      <c r="G341" s="19">
        <f t="shared" si="62"/>
        <v>32.266186284350582</v>
      </c>
      <c r="H341" s="20">
        <f t="shared" si="63"/>
        <v>129314.39999999991</v>
      </c>
      <c r="J341" s="38"/>
    </row>
    <row r="342" spans="1:10" ht="12.75" customHeight="1" x14ac:dyDescent="0.25">
      <c r="A342" s="24" t="s">
        <v>159</v>
      </c>
      <c r="B342" s="25" t="s">
        <v>3</v>
      </c>
      <c r="C342" s="26">
        <v>1398410.09</v>
      </c>
      <c r="D342" s="26">
        <v>4250618</v>
      </c>
      <c r="E342" s="26">
        <v>1526132.84</v>
      </c>
      <c r="F342" s="27">
        <f t="shared" si="61"/>
        <v>109.13342594660482</v>
      </c>
      <c r="G342" s="27">
        <f t="shared" si="62"/>
        <v>35.903787166948433</v>
      </c>
      <c r="H342" s="28">
        <f t="shared" si="63"/>
        <v>127722.75</v>
      </c>
      <c r="J342" s="38"/>
    </row>
    <row r="343" spans="1:10" ht="12.75" customHeight="1" x14ac:dyDescent="0.25">
      <c r="A343" s="24" t="s">
        <v>160</v>
      </c>
      <c r="B343" s="25" t="s">
        <v>312</v>
      </c>
      <c r="C343" s="26">
        <v>11714.94</v>
      </c>
      <c r="D343" s="26">
        <v>520443</v>
      </c>
      <c r="E343" s="26">
        <v>13306.59</v>
      </c>
      <c r="F343" s="27">
        <f t="shared" si="61"/>
        <v>113.58649724198331</v>
      </c>
      <c r="G343" s="27">
        <f t="shared" si="62"/>
        <v>2.5567814342781054</v>
      </c>
      <c r="H343" s="28">
        <f t="shared" si="63"/>
        <v>1591.6499999999996</v>
      </c>
      <c r="J343" s="38"/>
    </row>
    <row r="344" spans="1:10" ht="12.75" customHeight="1" x14ac:dyDescent="0.25">
      <c r="A344" s="22" t="s">
        <v>259</v>
      </c>
      <c r="B344" s="17" t="s">
        <v>92</v>
      </c>
      <c r="C344" s="18">
        <v>3406814.65</v>
      </c>
      <c r="D344" s="18">
        <v>9832371</v>
      </c>
      <c r="E344" s="18">
        <v>6129456.6100000003</v>
      </c>
      <c r="F344" s="19">
        <f t="shared" si="61"/>
        <v>179.91752530475941</v>
      </c>
      <c r="G344" s="19">
        <f t="shared" si="62"/>
        <v>62.339557874697768</v>
      </c>
      <c r="H344" s="20">
        <f t="shared" si="63"/>
        <v>2722641.9600000004</v>
      </c>
      <c r="J344" s="38"/>
    </row>
    <row r="345" spans="1:10" ht="12.75" customHeight="1" x14ac:dyDescent="0.25">
      <c r="A345" s="24" t="s">
        <v>159</v>
      </c>
      <c r="B345" s="25" t="s">
        <v>3</v>
      </c>
      <c r="C345" s="26">
        <v>3109134.01</v>
      </c>
      <c r="D345" s="26">
        <v>9784314</v>
      </c>
      <c r="E345" s="26">
        <v>5490717.3099999996</v>
      </c>
      <c r="F345" s="27">
        <f t="shared" si="61"/>
        <v>176.59957056659644</v>
      </c>
      <c r="G345" s="27">
        <f t="shared" si="62"/>
        <v>56.117550090890376</v>
      </c>
      <c r="H345" s="28">
        <f t="shared" si="63"/>
        <v>2381583.2999999998</v>
      </c>
      <c r="J345" s="38"/>
    </row>
    <row r="346" spans="1:10" ht="12.75" customHeight="1" x14ac:dyDescent="0.25">
      <c r="A346" s="24" t="s">
        <v>160</v>
      </c>
      <c r="B346" s="25" t="s">
        <v>312</v>
      </c>
      <c r="C346" s="26">
        <v>297680.64000000001</v>
      </c>
      <c r="D346" s="26">
        <v>48057</v>
      </c>
      <c r="E346" s="26">
        <v>638739.30000000005</v>
      </c>
      <c r="F346" s="27">
        <f t="shared" si="61"/>
        <v>214.57199903897012</v>
      </c>
      <c r="G346" s="27">
        <f t="shared" si="62"/>
        <v>1329.128534864848</v>
      </c>
      <c r="H346" s="28">
        <f t="shared" si="63"/>
        <v>341058.66000000003</v>
      </c>
      <c r="J346" s="38"/>
    </row>
    <row r="347" spans="1:10" ht="12.75" customHeight="1" x14ac:dyDescent="0.25">
      <c r="A347" s="22" t="s">
        <v>260</v>
      </c>
      <c r="B347" s="17" t="s">
        <v>93</v>
      </c>
      <c r="C347" s="18">
        <v>20675575.350000001</v>
      </c>
      <c r="D347" s="18">
        <v>45732301</v>
      </c>
      <c r="E347" s="18">
        <v>34604364.219999999</v>
      </c>
      <c r="F347" s="19">
        <f t="shared" si="61"/>
        <v>167.36832535110079</v>
      </c>
      <c r="G347" s="19">
        <f t="shared" si="62"/>
        <v>75.667227459208746</v>
      </c>
      <c r="H347" s="20">
        <f t="shared" si="63"/>
        <v>13928788.869999997</v>
      </c>
      <c r="J347" s="38"/>
    </row>
    <row r="348" spans="1:10" ht="12.75" customHeight="1" x14ac:dyDescent="0.25">
      <c r="A348" s="24" t="s">
        <v>159</v>
      </c>
      <c r="B348" s="25" t="s">
        <v>3</v>
      </c>
      <c r="C348" s="26">
        <v>20617026.43</v>
      </c>
      <c r="D348" s="26">
        <v>45522097</v>
      </c>
      <c r="E348" s="26">
        <v>34502959.189999998</v>
      </c>
      <c r="F348" s="27">
        <f t="shared" si="61"/>
        <v>167.35177260962556</v>
      </c>
      <c r="G348" s="27">
        <f t="shared" si="62"/>
        <v>75.79387037025117</v>
      </c>
      <c r="H348" s="28">
        <f t="shared" si="63"/>
        <v>13885932.759999998</v>
      </c>
      <c r="J348" s="38"/>
    </row>
    <row r="349" spans="1:10" ht="12.75" customHeight="1" x14ac:dyDescent="0.25">
      <c r="A349" s="24" t="s">
        <v>160</v>
      </c>
      <c r="B349" s="25" t="s">
        <v>312</v>
      </c>
      <c r="C349" s="26">
        <v>58548.92</v>
      </c>
      <c r="D349" s="26">
        <v>210204</v>
      </c>
      <c r="E349" s="26">
        <v>101405.03</v>
      </c>
      <c r="F349" s="27">
        <f t="shared" si="61"/>
        <v>173.19709740162585</v>
      </c>
      <c r="G349" s="27">
        <f t="shared" si="62"/>
        <v>48.241246598542368</v>
      </c>
      <c r="H349" s="28">
        <f t="shared" si="63"/>
        <v>42856.11</v>
      </c>
      <c r="J349" s="38"/>
    </row>
    <row r="350" spans="1:10" ht="12.75" customHeight="1" x14ac:dyDescent="0.25">
      <c r="A350" s="22" t="s">
        <v>261</v>
      </c>
      <c r="B350" s="17" t="s">
        <v>94</v>
      </c>
      <c r="C350" s="18">
        <v>4775612.67</v>
      </c>
      <c r="D350" s="18">
        <v>18635763</v>
      </c>
      <c r="E350" s="18">
        <v>6259797.7400000002</v>
      </c>
      <c r="F350" s="19">
        <f t="shared" ref="F350:F426" si="70">IF(C350=0,"x",E350/C350*100)</f>
        <v>131.07842223728753</v>
      </c>
      <c r="G350" s="19">
        <f t="shared" ref="G350:G426" si="71">IF(D350=0,"x",E350/D350*100)</f>
        <v>33.590241193773501</v>
      </c>
      <c r="H350" s="20">
        <f t="shared" ref="H350:H427" si="72">+E350-C350</f>
        <v>1484185.0700000003</v>
      </c>
      <c r="J350" s="38"/>
    </row>
    <row r="351" spans="1:10" ht="12.75" customHeight="1" x14ac:dyDescent="0.25">
      <c r="A351" s="24" t="s">
        <v>159</v>
      </c>
      <c r="B351" s="25" t="s">
        <v>3</v>
      </c>
      <c r="C351" s="26">
        <v>4772441.42</v>
      </c>
      <c r="D351" s="26">
        <v>18458230</v>
      </c>
      <c r="E351" s="26">
        <v>6232520</v>
      </c>
      <c r="F351" s="27">
        <f t="shared" si="70"/>
        <v>130.59395499086085</v>
      </c>
      <c r="G351" s="27">
        <f t="shared" si="71"/>
        <v>33.765534398476994</v>
      </c>
      <c r="H351" s="28">
        <f t="shared" si="72"/>
        <v>1460078.58</v>
      </c>
      <c r="J351" s="38"/>
    </row>
    <row r="352" spans="1:10" ht="12.75" customHeight="1" x14ac:dyDescent="0.25">
      <c r="A352" s="24" t="s">
        <v>160</v>
      </c>
      <c r="B352" s="25" t="s">
        <v>312</v>
      </c>
      <c r="C352" s="26">
        <v>3171.25</v>
      </c>
      <c r="D352" s="26">
        <v>177533</v>
      </c>
      <c r="E352" s="26">
        <v>27277.74</v>
      </c>
      <c r="F352" s="27">
        <f t="shared" si="70"/>
        <v>860.15735120220745</v>
      </c>
      <c r="G352" s="27">
        <f t="shared" si="71"/>
        <v>15.364884275036191</v>
      </c>
      <c r="H352" s="28">
        <f t="shared" si="72"/>
        <v>24106.49</v>
      </c>
      <c r="J352" s="38"/>
    </row>
    <row r="353" spans="1:10" ht="12.75" customHeight="1" x14ac:dyDescent="0.25">
      <c r="A353" s="22" t="s">
        <v>424</v>
      </c>
      <c r="B353" s="17" t="s">
        <v>425</v>
      </c>
      <c r="C353" s="18">
        <v>18411064.030000001</v>
      </c>
      <c r="D353" s="18">
        <v>35488973</v>
      </c>
      <c r="E353" s="18">
        <v>14620705.33</v>
      </c>
      <c r="F353" s="27">
        <f t="shared" ref="F353:F355" si="73">IF(C353=0,"x",E353/C353*100)</f>
        <v>79.412603780945076</v>
      </c>
      <c r="G353" s="27">
        <f t="shared" ref="G353:G355" si="74">IF(D353=0,"x",E353/D353*100)</f>
        <v>41.197882311218194</v>
      </c>
      <c r="H353" s="28">
        <f t="shared" ref="H353:H355" si="75">+E353-C353</f>
        <v>-3790358.7000000011</v>
      </c>
      <c r="J353" s="38"/>
    </row>
    <row r="354" spans="1:10" ht="12.75" customHeight="1" x14ac:dyDescent="0.25">
      <c r="A354" s="24" t="s">
        <v>159</v>
      </c>
      <c r="B354" s="25" t="s">
        <v>3</v>
      </c>
      <c r="C354" s="26">
        <v>18390363.969999999</v>
      </c>
      <c r="D354" s="26">
        <v>35168770</v>
      </c>
      <c r="E354" s="26">
        <v>14620558.699999999</v>
      </c>
      <c r="F354" s="27">
        <f t="shared" si="73"/>
        <v>79.501192710760691</v>
      </c>
      <c r="G354" s="27">
        <f t="shared" si="74"/>
        <v>41.572561963355554</v>
      </c>
      <c r="H354" s="28">
        <f t="shared" si="75"/>
        <v>-3769805.2699999996</v>
      </c>
      <c r="J354" s="38"/>
    </row>
    <row r="355" spans="1:10" ht="12.75" customHeight="1" x14ac:dyDescent="0.25">
      <c r="A355" s="24" t="s">
        <v>160</v>
      </c>
      <c r="B355" s="25" t="s">
        <v>312</v>
      </c>
      <c r="C355" s="26">
        <v>20700.060000000001</v>
      </c>
      <c r="D355" s="26">
        <v>320203</v>
      </c>
      <c r="E355" s="26">
        <v>146.63</v>
      </c>
      <c r="F355" s="27">
        <f t="shared" si="73"/>
        <v>0.70835543471854667</v>
      </c>
      <c r="G355" s="27">
        <f t="shared" si="74"/>
        <v>4.5792825176528634E-2</v>
      </c>
      <c r="H355" s="28">
        <f t="shared" si="75"/>
        <v>-20553.43</v>
      </c>
      <c r="J355" s="38"/>
    </row>
    <row r="356" spans="1:10" ht="12.75" customHeight="1" x14ac:dyDescent="0.25">
      <c r="A356" s="16" t="s">
        <v>262</v>
      </c>
      <c r="B356" s="17" t="s">
        <v>387</v>
      </c>
      <c r="C356" s="18">
        <v>4299671946.1899996</v>
      </c>
      <c r="D356" s="18">
        <v>8690186099</v>
      </c>
      <c r="E356" s="18">
        <v>4896325226.1800003</v>
      </c>
      <c r="F356" s="19">
        <f t="shared" si="70"/>
        <v>113.87671635085333</v>
      </c>
      <c r="G356" s="19">
        <f t="shared" si="71"/>
        <v>56.343157331733465</v>
      </c>
      <c r="H356" s="20">
        <f t="shared" si="72"/>
        <v>596653279.99000072</v>
      </c>
      <c r="J356" s="38"/>
    </row>
    <row r="357" spans="1:10" ht="12.75" customHeight="1" x14ac:dyDescent="0.25">
      <c r="A357" s="22" t="s">
        <v>263</v>
      </c>
      <c r="B357" s="17" t="s">
        <v>388</v>
      </c>
      <c r="C357" s="18">
        <v>125950653.72</v>
      </c>
      <c r="D357" s="18">
        <v>301547004</v>
      </c>
      <c r="E357" s="18">
        <v>141137585.93000001</v>
      </c>
      <c r="F357" s="19">
        <f t="shared" si="70"/>
        <v>112.05784310080833</v>
      </c>
      <c r="G357" s="19">
        <f t="shared" si="71"/>
        <v>46.804506116068062</v>
      </c>
      <c r="H357" s="20">
        <f t="shared" si="72"/>
        <v>15186932.210000008</v>
      </c>
      <c r="J357" s="38"/>
    </row>
    <row r="358" spans="1:10" ht="12.75" customHeight="1" x14ac:dyDescent="0.25">
      <c r="A358" s="24" t="s">
        <v>159</v>
      </c>
      <c r="B358" s="25" t="s">
        <v>3</v>
      </c>
      <c r="C358" s="26">
        <v>125752804.20999999</v>
      </c>
      <c r="D358" s="26">
        <v>295659473</v>
      </c>
      <c r="E358" s="26">
        <v>140987968.80000001</v>
      </c>
      <c r="F358" s="27">
        <f t="shared" si="70"/>
        <v>112.1151688709527</v>
      </c>
      <c r="G358" s="27">
        <f t="shared" si="71"/>
        <v>47.685929819674683</v>
      </c>
      <c r="H358" s="28">
        <f t="shared" si="72"/>
        <v>15235164.590000018</v>
      </c>
      <c r="J358" s="38"/>
    </row>
    <row r="359" spans="1:10" ht="12.75" customHeight="1" x14ac:dyDescent="0.25">
      <c r="A359" s="24" t="s">
        <v>160</v>
      </c>
      <c r="B359" s="25" t="s">
        <v>312</v>
      </c>
      <c r="C359" s="26">
        <v>197849.51</v>
      </c>
      <c r="D359" s="26">
        <v>5887531</v>
      </c>
      <c r="E359" s="26">
        <v>149617.13</v>
      </c>
      <c r="F359" s="27">
        <f t="shared" si="70"/>
        <v>75.621683369344709</v>
      </c>
      <c r="G359" s="27">
        <f t="shared" si="71"/>
        <v>2.5412542201476307</v>
      </c>
      <c r="H359" s="28">
        <f t="shared" si="72"/>
        <v>-48232.380000000005</v>
      </c>
      <c r="J359" s="38"/>
    </row>
    <row r="360" spans="1:10" ht="12.75" customHeight="1" x14ac:dyDescent="0.25">
      <c r="A360" s="22" t="s">
        <v>264</v>
      </c>
      <c r="B360" s="17" t="s">
        <v>95</v>
      </c>
      <c r="C360" s="18">
        <v>3629450615.8699999</v>
      </c>
      <c r="D360" s="18">
        <v>7229385106</v>
      </c>
      <c r="E360" s="18">
        <v>4105550813.5799999</v>
      </c>
      <c r="F360" s="19">
        <f t="shared" si="70"/>
        <v>113.11769322960951</v>
      </c>
      <c r="G360" s="19">
        <f t="shared" si="71"/>
        <v>56.789765012969276</v>
      </c>
      <c r="H360" s="20">
        <f t="shared" si="72"/>
        <v>476100197.71000004</v>
      </c>
      <c r="J360" s="38"/>
    </row>
    <row r="361" spans="1:10" ht="12.75" customHeight="1" x14ac:dyDescent="0.25">
      <c r="A361" s="24" t="s">
        <v>159</v>
      </c>
      <c r="B361" s="25" t="s">
        <v>3</v>
      </c>
      <c r="C361" s="26">
        <v>3624528757.8000002</v>
      </c>
      <c r="D361" s="26">
        <v>7218440106</v>
      </c>
      <c r="E361" s="26">
        <v>4103412162.21</v>
      </c>
      <c r="F361" s="27">
        <f t="shared" si="70"/>
        <v>113.21229424320171</v>
      </c>
      <c r="G361" s="27">
        <f t="shared" si="71"/>
        <v>56.846245199142473</v>
      </c>
      <c r="H361" s="28">
        <f t="shared" si="72"/>
        <v>478883404.40999985</v>
      </c>
      <c r="J361" s="38"/>
    </row>
    <row r="362" spans="1:10" ht="12.75" customHeight="1" x14ac:dyDescent="0.25">
      <c r="A362" s="24" t="s">
        <v>160</v>
      </c>
      <c r="B362" s="25" t="s">
        <v>312</v>
      </c>
      <c r="C362" s="26">
        <v>4921858.07</v>
      </c>
      <c r="D362" s="26">
        <v>10945000</v>
      </c>
      <c r="E362" s="26">
        <v>2138651.37</v>
      </c>
      <c r="F362" s="27">
        <f t="shared" si="70"/>
        <v>43.452113807093177</v>
      </c>
      <c r="G362" s="27">
        <f t="shared" si="71"/>
        <v>19.539985107354958</v>
      </c>
      <c r="H362" s="28">
        <f t="shared" si="72"/>
        <v>-2783206.7</v>
      </c>
      <c r="J362" s="38"/>
    </row>
    <row r="363" spans="1:10" ht="12.75" customHeight="1" x14ac:dyDescent="0.25">
      <c r="A363" s="22" t="s">
        <v>265</v>
      </c>
      <c r="B363" s="17" t="s">
        <v>96</v>
      </c>
      <c r="C363" s="18">
        <v>195788346.47999999</v>
      </c>
      <c r="D363" s="18">
        <v>347347649</v>
      </c>
      <c r="E363" s="18">
        <v>188479378.78999999</v>
      </c>
      <c r="F363" s="19">
        <f t="shared" si="70"/>
        <v>96.266903612291031</v>
      </c>
      <c r="G363" s="19">
        <f t="shared" si="71"/>
        <v>54.262459910877361</v>
      </c>
      <c r="H363" s="20">
        <f t="shared" si="72"/>
        <v>-7308967.6899999976</v>
      </c>
      <c r="J363" s="38"/>
    </row>
    <row r="364" spans="1:10" ht="12.75" customHeight="1" x14ac:dyDescent="0.25">
      <c r="A364" s="24" t="s">
        <v>159</v>
      </c>
      <c r="B364" s="25" t="s">
        <v>3</v>
      </c>
      <c r="C364" s="26">
        <v>195442826</v>
      </c>
      <c r="D364" s="26">
        <v>343655872</v>
      </c>
      <c r="E364" s="26">
        <v>186924967</v>
      </c>
      <c r="F364" s="27">
        <f t="shared" si="70"/>
        <v>95.641764308094892</v>
      </c>
      <c r="G364" s="27">
        <f t="shared" si="71"/>
        <v>54.393066503458428</v>
      </c>
      <c r="H364" s="28">
        <f t="shared" si="72"/>
        <v>-8517859</v>
      </c>
      <c r="J364" s="38"/>
    </row>
    <row r="365" spans="1:10" ht="12.75" customHeight="1" x14ac:dyDescent="0.25">
      <c r="A365" s="24" t="s">
        <v>160</v>
      </c>
      <c r="B365" s="25" t="s">
        <v>312</v>
      </c>
      <c r="C365" s="26">
        <v>345520.48</v>
      </c>
      <c r="D365" s="26">
        <v>3691777</v>
      </c>
      <c r="E365" s="26">
        <v>1554411.79</v>
      </c>
      <c r="F365" s="27">
        <f t="shared" si="70"/>
        <v>449.87544298387172</v>
      </c>
      <c r="G365" s="27">
        <f t="shared" si="71"/>
        <v>42.104704319897976</v>
      </c>
      <c r="H365" s="28">
        <f t="shared" si="72"/>
        <v>1208891.31</v>
      </c>
      <c r="J365" s="38"/>
    </row>
    <row r="366" spans="1:10" ht="12.75" customHeight="1" x14ac:dyDescent="0.25">
      <c r="A366" s="22" t="s">
        <v>266</v>
      </c>
      <c r="B366" s="17" t="s">
        <v>389</v>
      </c>
      <c r="C366" s="18">
        <v>12873609.49</v>
      </c>
      <c r="D366" s="18">
        <v>29909832</v>
      </c>
      <c r="E366" s="18">
        <v>20464332.149999999</v>
      </c>
      <c r="F366" s="19">
        <f t="shared" si="70"/>
        <v>158.96343730090882</v>
      </c>
      <c r="G366" s="19">
        <f t="shared" si="71"/>
        <v>68.420083904182405</v>
      </c>
      <c r="H366" s="20">
        <f t="shared" si="72"/>
        <v>7590722.6599999983</v>
      </c>
      <c r="J366" s="38"/>
    </row>
    <row r="367" spans="1:10" ht="12.75" customHeight="1" x14ac:dyDescent="0.25">
      <c r="A367" s="24" t="s">
        <v>159</v>
      </c>
      <c r="B367" s="25" t="s">
        <v>3</v>
      </c>
      <c r="C367" s="26">
        <v>12861169.08</v>
      </c>
      <c r="D367" s="26">
        <v>29390435</v>
      </c>
      <c r="E367" s="26">
        <v>20430729.399999999</v>
      </c>
      <c r="F367" s="27">
        <f t="shared" si="70"/>
        <v>158.85592727158203</v>
      </c>
      <c r="G367" s="27">
        <f t="shared" si="71"/>
        <v>69.514892855447698</v>
      </c>
      <c r="H367" s="28">
        <f t="shared" si="72"/>
        <v>7569560.3199999984</v>
      </c>
      <c r="J367" s="38"/>
    </row>
    <row r="368" spans="1:10" ht="12.75" customHeight="1" x14ac:dyDescent="0.25">
      <c r="A368" s="24" t="s">
        <v>160</v>
      </c>
      <c r="B368" s="25" t="s">
        <v>312</v>
      </c>
      <c r="C368" s="26">
        <v>12440.41</v>
      </c>
      <c r="D368" s="26">
        <v>519397</v>
      </c>
      <c r="E368" s="26">
        <v>33602.75</v>
      </c>
      <c r="F368" s="27">
        <f t="shared" si="70"/>
        <v>270.10966680358604</v>
      </c>
      <c r="G368" s="27">
        <f t="shared" si="71"/>
        <v>6.4695695200395846</v>
      </c>
      <c r="H368" s="28">
        <f t="shared" si="72"/>
        <v>21162.34</v>
      </c>
      <c r="J368" s="38"/>
    </row>
    <row r="369" spans="1:10" ht="12.75" customHeight="1" x14ac:dyDescent="0.25">
      <c r="A369" s="22" t="s">
        <v>267</v>
      </c>
      <c r="B369" s="17" t="s">
        <v>97</v>
      </c>
      <c r="C369" s="18">
        <v>4874408.3499999996</v>
      </c>
      <c r="D369" s="18">
        <v>11747030</v>
      </c>
      <c r="E369" s="18">
        <v>4787127.4000000004</v>
      </c>
      <c r="F369" s="19">
        <f t="shared" si="70"/>
        <v>98.209404224412182</v>
      </c>
      <c r="G369" s="19">
        <f t="shared" si="71"/>
        <v>40.751810457622057</v>
      </c>
      <c r="H369" s="20">
        <f t="shared" si="72"/>
        <v>-87280.949999999255</v>
      </c>
      <c r="J369" s="38"/>
    </row>
    <row r="370" spans="1:10" ht="12.75" customHeight="1" x14ac:dyDescent="0.25">
      <c r="A370" s="24" t="s">
        <v>159</v>
      </c>
      <c r="B370" s="25" t="s">
        <v>3</v>
      </c>
      <c r="C370" s="26">
        <v>4789500.91</v>
      </c>
      <c r="D370" s="26">
        <v>9833964</v>
      </c>
      <c r="E370" s="26">
        <v>4566498.07</v>
      </c>
      <c r="F370" s="27">
        <f t="shared" si="70"/>
        <v>95.343923214746823</v>
      </c>
      <c r="G370" s="27">
        <f t="shared" si="71"/>
        <v>46.435985224269686</v>
      </c>
      <c r="H370" s="28">
        <f t="shared" si="72"/>
        <v>-223002.83999999985</v>
      </c>
      <c r="J370" s="38"/>
    </row>
    <row r="371" spans="1:10" ht="12.75" customHeight="1" x14ac:dyDescent="0.25">
      <c r="A371" s="24" t="s">
        <v>160</v>
      </c>
      <c r="B371" s="25" t="s">
        <v>312</v>
      </c>
      <c r="C371" s="26">
        <v>84907.44</v>
      </c>
      <c r="D371" s="26">
        <v>1913066</v>
      </c>
      <c r="E371" s="26">
        <v>220629.33</v>
      </c>
      <c r="F371" s="27">
        <f t="shared" si="70"/>
        <v>259.8468756094872</v>
      </c>
      <c r="G371" s="27">
        <f t="shared" si="71"/>
        <v>11.532761023404314</v>
      </c>
      <c r="H371" s="28">
        <f t="shared" si="72"/>
        <v>135721.88999999998</v>
      </c>
      <c r="J371" s="38"/>
    </row>
    <row r="372" spans="1:10" ht="12.75" customHeight="1" x14ac:dyDescent="0.25">
      <c r="A372" s="22" t="s">
        <v>268</v>
      </c>
      <c r="B372" s="17" t="s">
        <v>390</v>
      </c>
      <c r="C372" s="18">
        <v>2757976.52</v>
      </c>
      <c r="D372" s="18">
        <v>8449978</v>
      </c>
      <c r="E372" s="18">
        <v>1655047.74</v>
      </c>
      <c r="F372" s="19">
        <f t="shared" si="70"/>
        <v>60.009493481837183</v>
      </c>
      <c r="G372" s="19">
        <f t="shared" si="71"/>
        <v>19.586414781198247</v>
      </c>
      <c r="H372" s="20">
        <f t="shared" si="72"/>
        <v>-1102928.78</v>
      </c>
      <c r="J372" s="38"/>
    </row>
    <row r="373" spans="1:10" ht="12.75" customHeight="1" x14ac:dyDescent="0.25">
      <c r="A373" s="24" t="s">
        <v>159</v>
      </c>
      <c r="B373" s="25" t="s">
        <v>3</v>
      </c>
      <c r="C373" s="26">
        <v>2746508.9</v>
      </c>
      <c r="D373" s="26">
        <v>8388635</v>
      </c>
      <c r="E373" s="26">
        <v>1635501.96</v>
      </c>
      <c r="F373" s="27">
        <f t="shared" si="70"/>
        <v>59.548394691165939</v>
      </c>
      <c r="G373" s="27">
        <f t="shared" si="71"/>
        <v>19.496639918175006</v>
      </c>
      <c r="H373" s="28">
        <f t="shared" si="72"/>
        <v>-1111006.94</v>
      </c>
      <c r="J373" s="38"/>
    </row>
    <row r="374" spans="1:10" ht="12.75" customHeight="1" x14ac:dyDescent="0.25">
      <c r="A374" s="24" t="s">
        <v>160</v>
      </c>
      <c r="B374" s="25" t="s">
        <v>312</v>
      </c>
      <c r="C374" s="26">
        <v>11467.62</v>
      </c>
      <c r="D374" s="26">
        <v>61343</v>
      </c>
      <c r="E374" s="26">
        <v>19545.78</v>
      </c>
      <c r="F374" s="27">
        <f t="shared" si="70"/>
        <v>170.4432131514647</v>
      </c>
      <c r="G374" s="27">
        <f t="shared" si="71"/>
        <v>31.863097663955138</v>
      </c>
      <c r="H374" s="28">
        <f t="shared" si="72"/>
        <v>8078.159999999998</v>
      </c>
      <c r="J374" s="38"/>
    </row>
    <row r="375" spans="1:10" ht="12.75" customHeight="1" x14ac:dyDescent="0.25">
      <c r="A375" s="22" t="s">
        <v>347</v>
      </c>
      <c r="B375" s="17" t="s">
        <v>115</v>
      </c>
      <c r="C375" s="18">
        <v>83304401.079999998</v>
      </c>
      <c r="D375" s="18">
        <v>194180349</v>
      </c>
      <c r="E375" s="18">
        <v>91029967.230000004</v>
      </c>
      <c r="F375" s="27">
        <f t="shared" ref="F375:F377" si="76">IF(C375=0,"x",E375/C375*100)</f>
        <v>109.2738991575978</v>
      </c>
      <c r="G375" s="27">
        <f t="shared" ref="G375:G377" si="77">IF(D375=0,"x",E375/D375*100)</f>
        <v>46.879083130085426</v>
      </c>
      <c r="H375" s="28">
        <f t="shared" ref="H375:H377" si="78">+E375-C375</f>
        <v>7725566.150000006</v>
      </c>
      <c r="J375" s="38"/>
    </row>
    <row r="376" spans="1:10" ht="12.75" customHeight="1" x14ac:dyDescent="0.25">
      <c r="A376" s="24" t="s">
        <v>159</v>
      </c>
      <c r="B376" s="25" t="s">
        <v>3</v>
      </c>
      <c r="C376" s="26">
        <v>75244831.129999995</v>
      </c>
      <c r="D376" s="26">
        <v>161305682</v>
      </c>
      <c r="E376" s="26">
        <v>81219606.079999998</v>
      </c>
      <c r="F376" s="27">
        <f t="shared" si="76"/>
        <v>107.94044568945529</v>
      </c>
      <c r="G376" s="27">
        <f t="shared" si="77"/>
        <v>50.351360890064612</v>
      </c>
      <c r="H376" s="28">
        <f t="shared" si="78"/>
        <v>5974774.950000003</v>
      </c>
      <c r="J376" s="38"/>
    </row>
    <row r="377" spans="1:10" ht="12.75" customHeight="1" x14ac:dyDescent="0.25">
      <c r="A377" s="24" t="s">
        <v>160</v>
      </c>
      <c r="B377" s="25" t="s">
        <v>312</v>
      </c>
      <c r="C377" s="26">
        <v>8059569.9500000002</v>
      </c>
      <c r="D377" s="26">
        <v>32874667</v>
      </c>
      <c r="E377" s="26">
        <v>9810361.1500000004</v>
      </c>
      <c r="F377" s="27">
        <f t="shared" si="76"/>
        <v>121.72313424738005</v>
      </c>
      <c r="G377" s="27">
        <f t="shared" si="77"/>
        <v>29.841705012555721</v>
      </c>
      <c r="H377" s="28">
        <f t="shared" si="78"/>
        <v>1750791.2000000002</v>
      </c>
      <c r="J377" s="38"/>
    </row>
    <row r="378" spans="1:10" ht="12.75" customHeight="1" x14ac:dyDescent="0.25">
      <c r="A378" s="22" t="s">
        <v>437</v>
      </c>
      <c r="B378" s="17" t="s">
        <v>438</v>
      </c>
      <c r="C378" s="18">
        <v>243523610.47</v>
      </c>
      <c r="D378" s="18">
        <v>556788536</v>
      </c>
      <c r="E378" s="18">
        <v>339677375.74000001</v>
      </c>
      <c r="F378" s="27">
        <f t="shared" ref="F378:F388" si="79">IF(C378=0,"x",E378/C378*100)</f>
        <v>139.48437076980892</v>
      </c>
      <c r="G378" s="27">
        <f t="shared" ref="G378:G388" si="80">IF(D378=0,"x",E378/D378*100)</f>
        <v>61.006531883767089</v>
      </c>
      <c r="H378" s="28">
        <f t="shared" ref="H378:H388" si="81">+E378-C378</f>
        <v>96153765.270000011</v>
      </c>
      <c r="J378" s="38"/>
    </row>
    <row r="379" spans="1:10" ht="12.75" customHeight="1" x14ac:dyDescent="0.25">
      <c r="A379" s="24" t="s">
        <v>159</v>
      </c>
      <c r="B379" s="25" t="s">
        <v>3</v>
      </c>
      <c r="C379" s="26">
        <v>243523610.47</v>
      </c>
      <c r="D379" s="26">
        <v>541936948</v>
      </c>
      <c r="E379" s="26">
        <v>336662040.37</v>
      </c>
      <c r="F379" s="27">
        <f t="shared" si="79"/>
        <v>138.24616008289425</v>
      </c>
      <c r="G379" s="27">
        <f t="shared" si="80"/>
        <v>62.121994378209479</v>
      </c>
      <c r="H379" s="28">
        <f t="shared" si="81"/>
        <v>93138429.900000006</v>
      </c>
      <c r="J379" s="38"/>
    </row>
    <row r="380" spans="1:10" ht="12.75" customHeight="1" x14ac:dyDescent="0.25">
      <c r="A380" s="24" t="s">
        <v>160</v>
      </c>
      <c r="B380" s="25" t="s">
        <v>312</v>
      </c>
      <c r="C380" s="26"/>
      <c r="D380" s="26">
        <v>14851588</v>
      </c>
      <c r="E380" s="26">
        <v>3015335.37</v>
      </c>
      <c r="F380" s="27" t="str">
        <f t="shared" si="79"/>
        <v>x</v>
      </c>
      <c r="G380" s="27">
        <f t="shared" si="80"/>
        <v>20.303117552143245</v>
      </c>
      <c r="H380" s="28">
        <f t="shared" si="81"/>
        <v>3015335.37</v>
      </c>
      <c r="J380" s="38"/>
    </row>
    <row r="381" spans="1:10" ht="12.75" customHeight="1" x14ac:dyDescent="0.25">
      <c r="A381" s="22" t="s">
        <v>439</v>
      </c>
      <c r="B381" s="17" t="s">
        <v>440</v>
      </c>
      <c r="C381" s="18"/>
      <c r="D381" s="18">
        <v>6644018</v>
      </c>
      <c r="E381" s="18">
        <v>2118386.8199999998</v>
      </c>
      <c r="F381" s="27" t="str">
        <f t="shared" ref="F381:F383" si="82">IF(C381=0,"x",E381/C381*100)</f>
        <v>x</v>
      </c>
      <c r="G381" s="27">
        <f t="shared" ref="G381:G383" si="83">IF(D381=0,"x",E381/D381*100)</f>
        <v>31.884122228446699</v>
      </c>
      <c r="H381" s="28">
        <f t="shared" ref="H381:H383" si="84">+E381-C381</f>
        <v>2118386.8199999998</v>
      </c>
      <c r="J381" s="38"/>
    </row>
    <row r="382" spans="1:10" ht="12.75" customHeight="1" x14ac:dyDescent="0.25">
      <c r="A382" s="24" t="s">
        <v>159</v>
      </c>
      <c r="B382" s="25" t="s">
        <v>3</v>
      </c>
      <c r="C382" s="26"/>
      <c r="D382" s="26">
        <v>5216725</v>
      </c>
      <c r="E382" s="26">
        <v>1950695.76</v>
      </c>
      <c r="F382" s="27" t="str">
        <f t="shared" si="82"/>
        <v>x</v>
      </c>
      <c r="G382" s="27">
        <f t="shared" si="83"/>
        <v>37.393110811859934</v>
      </c>
      <c r="H382" s="28">
        <f t="shared" si="84"/>
        <v>1950695.76</v>
      </c>
      <c r="J382" s="38"/>
    </row>
    <row r="383" spans="1:10" ht="12.75" customHeight="1" x14ac:dyDescent="0.25">
      <c r="A383" s="24" t="s">
        <v>160</v>
      </c>
      <c r="B383" s="25" t="s">
        <v>312</v>
      </c>
      <c r="C383" s="26"/>
      <c r="D383" s="26">
        <v>1427293</v>
      </c>
      <c r="E383" s="26">
        <v>167691.06</v>
      </c>
      <c r="F383" s="27" t="str">
        <f t="shared" si="82"/>
        <v>x</v>
      </c>
      <c r="G383" s="27">
        <f t="shared" si="83"/>
        <v>11.74888828012188</v>
      </c>
      <c r="H383" s="28">
        <f t="shared" si="84"/>
        <v>167691.06</v>
      </c>
      <c r="J383" s="38"/>
    </row>
    <row r="384" spans="1:10" ht="12.75" customHeight="1" x14ac:dyDescent="0.25">
      <c r="A384" s="22" t="s">
        <v>441</v>
      </c>
      <c r="B384" s="17" t="s">
        <v>442</v>
      </c>
      <c r="C384" s="18"/>
      <c r="D384" s="18">
        <v>706473</v>
      </c>
      <c r="E384" s="18"/>
      <c r="F384" s="27" t="str">
        <f t="shared" ref="F384:F387" si="85">IF(C384=0,"x",E384/C384*100)</f>
        <v>x</v>
      </c>
      <c r="G384" s="27">
        <f t="shared" ref="G384:G387" si="86">IF(D384=0,"x",E384/D384*100)</f>
        <v>0</v>
      </c>
      <c r="H384" s="28">
        <f t="shared" ref="H384:H387" si="87">+E384-C384</f>
        <v>0</v>
      </c>
      <c r="J384" s="38"/>
    </row>
    <row r="385" spans="1:10" ht="12.75" customHeight="1" x14ac:dyDescent="0.25">
      <c r="A385" s="24" t="s">
        <v>159</v>
      </c>
      <c r="B385" s="25" t="s">
        <v>3</v>
      </c>
      <c r="C385" s="26"/>
      <c r="D385" s="26">
        <v>682037</v>
      </c>
      <c r="E385" s="26"/>
      <c r="F385" s="27" t="str">
        <f t="shared" si="85"/>
        <v>x</v>
      </c>
      <c r="G385" s="27">
        <f t="shared" si="86"/>
        <v>0</v>
      </c>
      <c r="H385" s="28">
        <f t="shared" si="87"/>
        <v>0</v>
      </c>
      <c r="J385" s="38"/>
    </row>
    <row r="386" spans="1:10" ht="12.75" customHeight="1" x14ac:dyDescent="0.25">
      <c r="A386" s="24" t="s">
        <v>160</v>
      </c>
      <c r="B386" s="25" t="s">
        <v>312</v>
      </c>
      <c r="C386" s="26"/>
      <c r="D386" s="26">
        <v>24436</v>
      </c>
      <c r="E386" s="26"/>
      <c r="F386" s="27" t="str">
        <f t="shared" si="85"/>
        <v>x</v>
      </c>
      <c r="G386" s="27">
        <f t="shared" si="86"/>
        <v>0</v>
      </c>
      <c r="H386" s="28">
        <f t="shared" si="87"/>
        <v>0</v>
      </c>
      <c r="J386" s="38"/>
    </row>
    <row r="387" spans="1:10" ht="12.75" customHeight="1" x14ac:dyDescent="0.25">
      <c r="A387" s="22" t="s">
        <v>316</v>
      </c>
      <c r="B387" s="17" t="s">
        <v>317</v>
      </c>
      <c r="C387" s="18">
        <v>383418.93</v>
      </c>
      <c r="D387" s="18">
        <v>1262046</v>
      </c>
      <c r="E387" s="26">
        <v>502790.02</v>
      </c>
      <c r="F387" s="27">
        <f t="shared" si="85"/>
        <v>131.13333241006126</v>
      </c>
      <c r="G387" s="27">
        <f t="shared" si="86"/>
        <v>39.839278441514814</v>
      </c>
      <c r="H387" s="28">
        <f t="shared" si="87"/>
        <v>119371.09000000003</v>
      </c>
      <c r="J387" s="38"/>
    </row>
    <row r="388" spans="1:10" ht="12.75" customHeight="1" x14ac:dyDescent="0.25">
      <c r="A388" s="24" t="s">
        <v>159</v>
      </c>
      <c r="B388" s="25" t="s">
        <v>3</v>
      </c>
      <c r="C388" s="26">
        <v>375709.14</v>
      </c>
      <c r="D388" s="26">
        <v>1164236</v>
      </c>
      <c r="E388" s="26">
        <v>422881.62</v>
      </c>
      <c r="F388" s="27">
        <f t="shared" si="79"/>
        <v>112.55558488675574</v>
      </c>
      <c r="G388" s="27">
        <f t="shared" si="80"/>
        <v>36.322671691993719</v>
      </c>
      <c r="H388" s="28">
        <f t="shared" si="81"/>
        <v>47172.479999999981</v>
      </c>
      <c r="J388" s="38"/>
    </row>
    <row r="389" spans="1:10" ht="12.75" customHeight="1" x14ac:dyDescent="0.25">
      <c r="A389" s="24" t="s">
        <v>160</v>
      </c>
      <c r="B389" s="25" t="s">
        <v>312</v>
      </c>
      <c r="C389" s="26">
        <v>7709.79</v>
      </c>
      <c r="D389" s="26">
        <v>97810</v>
      </c>
      <c r="E389" s="26">
        <v>79908.399999999994</v>
      </c>
      <c r="F389" s="27">
        <f t="shared" si="70"/>
        <v>1036.4536517855868</v>
      </c>
      <c r="G389" s="27">
        <f t="shared" si="71"/>
        <v>81.697576934873723</v>
      </c>
      <c r="H389" s="28">
        <f t="shared" si="72"/>
        <v>72198.61</v>
      </c>
      <c r="J389" s="38"/>
    </row>
    <row r="390" spans="1:10" ht="12.75" customHeight="1" x14ac:dyDescent="0.25">
      <c r="A390" s="22" t="s">
        <v>318</v>
      </c>
      <c r="B390" s="17" t="s">
        <v>319</v>
      </c>
      <c r="C390" s="18">
        <v>418652.72</v>
      </c>
      <c r="D390" s="18">
        <v>1089787</v>
      </c>
      <c r="E390" s="18">
        <v>497424.64000000001</v>
      </c>
      <c r="F390" s="19">
        <f t="shared" si="70"/>
        <v>118.81557583096559</v>
      </c>
      <c r="G390" s="19">
        <f t="shared" si="71"/>
        <v>45.644207537803261</v>
      </c>
      <c r="H390" s="20">
        <f t="shared" si="72"/>
        <v>78771.920000000042</v>
      </c>
      <c r="J390" s="38"/>
    </row>
    <row r="391" spans="1:10" ht="12.75" customHeight="1" x14ac:dyDescent="0.25">
      <c r="A391" s="24" t="s">
        <v>159</v>
      </c>
      <c r="B391" s="25" t="s">
        <v>3</v>
      </c>
      <c r="C391" s="26">
        <v>414494.84</v>
      </c>
      <c r="D391" s="26">
        <v>1077842</v>
      </c>
      <c r="E391" s="26">
        <v>490784.25</v>
      </c>
      <c r="F391" s="27">
        <f t="shared" si="70"/>
        <v>118.40539438319666</v>
      </c>
      <c r="G391" s="27">
        <f t="shared" si="71"/>
        <v>45.53396972840175</v>
      </c>
      <c r="H391" s="28">
        <f t="shared" si="72"/>
        <v>76289.409999999974</v>
      </c>
      <c r="J391" s="38"/>
    </row>
    <row r="392" spans="1:10" ht="12.75" customHeight="1" x14ac:dyDescent="0.25">
      <c r="A392" s="24" t="s">
        <v>160</v>
      </c>
      <c r="B392" s="25" t="s">
        <v>312</v>
      </c>
      <c r="C392" s="26">
        <v>4157.88</v>
      </c>
      <c r="D392" s="26">
        <v>11945</v>
      </c>
      <c r="E392" s="26">
        <v>6640.39</v>
      </c>
      <c r="F392" s="27">
        <f t="shared" si="70"/>
        <v>159.706148325589</v>
      </c>
      <c r="G392" s="27">
        <f t="shared" si="71"/>
        <v>55.591377145249069</v>
      </c>
      <c r="H392" s="28">
        <f t="shared" si="72"/>
        <v>2482.5100000000002</v>
      </c>
      <c r="J392" s="38"/>
    </row>
    <row r="393" spans="1:10" ht="12.75" customHeight="1" x14ac:dyDescent="0.25">
      <c r="A393" s="22" t="s">
        <v>320</v>
      </c>
      <c r="B393" s="17" t="s">
        <v>321</v>
      </c>
      <c r="C393" s="18">
        <v>201639.23</v>
      </c>
      <c r="D393" s="18">
        <v>526246</v>
      </c>
      <c r="E393" s="18">
        <v>270267.09999999998</v>
      </c>
      <c r="F393" s="19">
        <f t="shared" si="70"/>
        <v>134.0349792051874</v>
      </c>
      <c r="G393" s="19">
        <f t="shared" si="71"/>
        <v>51.357559012325027</v>
      </c>
      <c r="H393" s="20">
        <f t="shared" si="72"/>
        <v>68627.869999999966</v>
      </c>
      <c r="J393" s="38"/>
    </row>
    <row r="394" spans="1:10" ht="12.75" customHeight="1" x14ac:dyDescent="0.25">
      <c r="A394" s="24" t="s">
        <v>159</v>
      </c>
      <c r="B394" s="25" t="s">
        <v>3</v>
      </c>
      <c r="C394" s="26">
        <v>194197.16</v>
      </c>
      <c r="D394" s="26">
        <v>493065</v>
      </c>
      <c r="E394" s="26">
        <v>260201.73</v>
      </c>
      <c r="F394" s="27">
        <f t="shared" si="70"/>
        <v>133.98843216862696</v>
      </c>
      <c r="G394" s="27">
        <f t="shared" si="71"/>
        <v>52.772297770070885</v>
      </c>
      <c r="H394" s="28">
        <f t="shared" si="72"/>
        <v>66004.570000000007</v>
      </c>
      <c r="J394" s="38"/>
    </row>
    <row r="395" spans="1:10" ht="12.75" customHeight="1" x14ac:dyDescent="0.25">
      <c r="A395" s="24" t="s">
        <v>160</v>
      </c>
      <c r="B395" s="25" t="s">
        <v>312</v>
      </c>
      <c r="C395" s="26">
        <v>7442.07</v>
      </c>
      <c r="D395" s="26">
        <v>33181</v>
      </c>
      <c r="E395" s="26">
        <v>10065.370000000001</v>
      </c>
      <c r="F395" s="27">
        <f t="shared" si="70"/>
        <v>135.24960125341471</v>
      </c>
      <c r="G395" s="27">
        <f t="shared" si="71"/>
        <v>30.33473976070643</v>
      </c>
      <c r="H395" s="28">
        <f t="shared" si="72"/>
        <v>2623.3000000000011</v>
      </c>
      <c r="J395" s="38"/>
    </row>
    <row r="396" spans="1:10" ht="12.75" customHeight="1" x14ac:dyDescent="0.25">
      <c r="A396" s="22" t="s">
        <v>322</v>
      </c>
      <c r="B396" s="17" t="s">
        <v>323</v>
      </c>
      <c r="C396" s="18">
        <v>144613.32999999999</v>
      </c>
      <c r="D396" s="18">
        <v>602045</v>
      </c>
      <c r="E396" s="18">
        <v>154729.04</v>
      </c>
      <c r="F396" s="19">
        <f t="shared" si="70"/>
        <v>106.99500523222861</v>
      </c>
      <c r="G396" s="19">
        <f t="shared" si="71"/>
        <v>25.700577199378788</v>
      </c>
      <c r="H396" s="20">
        <f t="shared" si="72"/>
        <v>10115.710000000021</v>
      </c>
      <c r="J396" s="38"/>
    </row>
    <row r="397" spans="1:10" ht="12.75" customHeight="1" x14ac:dyDescent="0.25">
      <c r="A397" s="24" t="s">
        <v>159</v>
      </c>
      <c r="B397" s="25" t="s">
        <v>3</v>
      </c>
      <c r="C397" s="26">
        <v>144550.29</v>
      </c>
      <c r="D397" s="26">
        <v>538336</v>
      </c>
      <c r="E397" s="26">
        <v>151260.1</v>
      </c>
      <c r="F397" s="27">
        <f t="shared" si="70"/>
        <v>104.64185163516449</v>
      </c>
      <c r="G397" s="27">
        <f t="shared" si="71"/>
        <v>28.097712209475123</v>
      </c>
      <c r="H397" s="28">
        <f t="shared" si="72"/>
        <v>6709.8099999999977</v>
      </c>
      <c r="J397" s="38"/>
    </row>
    <row r="398" spans="1:10" ht="12.75" customHeight="1" x14ac:dyDescent="0.25">
      <c r="A398" s="24" t="s">
        <v>160</v>
      </c>
      <c r="B398" s="25" t="s">
        <v>312</v>
      </c>
      <c r="C398" s="26">
        <v>63.04</v>
      </c>
      <c r="D398" s="26">
        <v>63709</v>
      </c>
      <c r="E398" s="26">
        <v>3468.94</v>
      </c>
      <c r="F398" s="27">
        <f t="shared" si="70"/>
        <v>5502.7601522842642</v>
      </c>
      <c r="G398" s="27">
        <f t="shared" si="71"/>
        <v>5.4449763769640089</v>
      </c>
      <c r="H398" s="28">
        <f t="shared" si="72"/>
        <v>3405.9</v>
      </c>
      <c r="J398" s="38"/>
    </row>
    <row r="399" spans="1:10" ht="12.75" customHeight="1" x14ac:dyDescent="0.25">
      <c r="A399" s="16" t="s">
        <v>269</v>
      </c>
      <c r="B399" s="17" t="s">
        <v>348</v>
      </c>
      <c r="C399" s="18">
        <v>38910402.630000003</v>
      </c>
      <c r="D399" s="18">
        <v>171402203</v>
      </c>
      <c r="E399" s="18">
        <v>55726518.590000004</v>
      </c>
      <c r="F399" s="19">
        <f t="shared" si="70"/>
        <v>143.21753264777254</v>
      </c>
      <c r="G399" s="19">
        <f t="shared" si="71"/>
        <v>32.512136725570564</v>
      </c>
      <c r="H399" s="20">
        <f t="shared" si="72"/>
        <v>16816115.960000001</v>
      </c>
      <c r="J399" s="38"/>
    </row>
    <row r="400" spans="1:10" ht="12.75" customHeight="1" x14ac:dyDescent="0.25">
      <c r="A400" s="22" t="s">
        <v>270</v>
      </c>
      <c r="B400" s="17" t="s">
        <v>391</v>
      </c>
      <c r="C400" s="18">
        <v>38910402.630000003</v>
      </c>
      <c r="D400" s="18">
        <v>171402203</v>
      </c>
      <c r="E400" s="18">
        <v>55726518.590000004</v>
      </c>
      <c r="F400" s="19">
        <f t="shared" si="70"/>
        <v>143.21753264777254</v>
      </c>
      <c r="G400" s="19">
        <f t="shared" si="71"/>
        <v>32.512136725570564</v>
      </c>
      <c r="H400" s="20">
        <f t="shared" si="72"/>
        <v>16816115.960000001</v>
      </c>
      <c r="J400" s="38"/>
    </row>
    <row r="401" spans="1:10" ht="12.75" customHeight="1" x14ac:dyDescent="0.25">
      <c r="A401" s="24" t="s">
        <v>159</v>
      </c>
      <c r="B401" s="25" t="s">
        <v>3</v>
      </c>
      <c r="C401" s="26">
        <v>38825188.579999998</v>
      </c>
      <c r="D401" s="26">
        <v>170055510</v>
      </c>
      <c r="E401" s="26">
        <v>55613279.469999999</v>
      </c>
      <c r="F401" s="27">
        <f t="shared" si="70"/>
        <v>143.24020437249865</v>
      </c>
      <c r="G401" s="27">
        <f t="shared" si="71"/>
        <v>32.7030153095304</v>
      </c>
      <c r="H401" s="28">
        <f t="shared" si="72"/>
        <v>16788090.890000001</v>
      </c>
      <c r="J401" s="38"/>
    </row>
    <row r="402" spans="1:10" ht="12.75" customHeight="1" x14ac:dyDescent="0.25">
      <c r="A402" s="24" t="s">
        <v>160</v>
      </c>
      <c r="B402" s="25" t="s">
        <v>312</v>
      </c>
      <c r="C402" s="26">
        <v>85214.05</v>
      </c>
      <c r="D402" s="26">
        <v>1346693</v>
      </c>
      <c r="E402" s="26">
        <v>113239.12</v>
      </c>
      <c r="F402" s="27">
        <f t="shared" si="70"/>
        <v>132.88785124049377</v>
      </c>
      <c r="G402" s="27">
        <f t="shared" si="71"/>
        <v>8.40868111737419</v>
      </c>
      <c r="H402" s="28">
        <f t="shared" si="72"/>
        <v>28025.069999999992</v>
      </c>
      <c r="J402" s="38"/>
    </row>
    <row r="403" spans="1:10" ht="12.75" customHeight="1" x14ac:dyDescent="0.25">
      <c r="A403" s="16" t="s">
        <v>271</v>
      </c>
      <c r="B403" s="17" t="s">
        <v>99</v>
      </c>
      <c r="C403" s="18">
        <v>1468310196.9200001</v>
      </c>
      <c r="D403" s="18">
        <v>2830061418</v>
      </c>
      <c r="E403" s="18">
        <v>1567776582.9000001</v>
      </c>
      <c r="F403" s="19">
        <f t="shared" si="70"/>
        <v>106.77420794248012</v>
      </c>
      <c r="G403" s="19">
        <f t="shared" si="71"/>
        <v>55.397263569210644</v>
      </c>
      <c r="H403" s="20">
        <f t="shared" si="72"/>
        <v>99466385.980000019</v>
      </c>
      <c r="J403" s="38"/>
    </row>
    <row r="404" spans="1:10" ht="12.75" customHeight="1" x14ac:dyDescent="0.25">
      <c r="A404" s="22" t="s">
        <v>272</v>
      </c>
      <c r="B404" s="17" t="s">
        <v>100</v>
      </c>
      <c r="C404" s="18">
        <v>517171673.93000001</v>
      </c>
      <c r="D404" s="18">
        <v>997749586</v>
      </c>
      <c r="E404" s="18">
        <v>494255984.29000002</v>
      </c>
      <c r="F404" s="19">
        <f t="shared" si="70"/>
        <v>95.569036203034258</v>
      </c>
      <c r="G404" s="19">
        <f t="shared" si="71"/>
        <v>49.53707736141321</v>
      </c>
      <c r="H404" s="20">
        <f t="shared" si="72"/>
        <v>-22915689.639999986</v>
      </c>
      <c r="J404" s="38"/>
    </row>
    <row r="405" spans="1:10" ht="12.75" customHeight="1" x14ac:dyDescent="0.25">
      <c r="A405" s="24" t="s">
        <v>159</v>
      </c>
      <c r="B405" s="25" t="s">
        <v>3</v>
      </c>
      <c r="C405" s="26">
        <v>515640645.18000001</v>
      </c>
      <c r="D405" s="26">
        <v>971945814</v>
      </c>
      <c r="E405" s="26">
        <v>490702410.80000001</v>
      </c>
      <c r="F405" s="27">
        <f t="shared" si="70"/>
        <v>95.163640684047607</v>
      </c>
      <c r="G405" s="27">
        <f t="shared" si="71"/>
        <v>50.486601591557445</v>
      </c>
      <c r="H405" s="28">
        <f t="shared" si="72"/>
        <v>-24938234.379999995</v>
      </c>
      <c r="J405" s="38"/>
    </row>
    <row r="406" spans="1:10" ht="12.75" customHeight="1" x14ac:dyDescent="0.25">
      <c r="A406" s="24" t="s">
        <v>160</v>
      </c>
      <c r="B406" s="25" t="s">
        <v>312</v>
      </c>
      <c r="C406" s="26">
        <v>1531028.75</v>
      </c>
      <c r="D406" s="26">
        <v>25803772</v>
      </c>
      <c r="E406" s="26">
        <v>3553573.49</v>
      </c>
      <c r="F406" s="27">
        <f t="shared" si="70"/>
        <v>232.10364207726343</v>
      </c>
      <c r="G406" s="27">
        <f t="shared" si="71"/>
        <v>13.771527240280996</v>
      </c>
      <c r="H406" s="28">
        <f t="shared" si="72"/>
        <v>2022544.7400000002</v>
      </c>
      <c r="J406" s="38"/>
    </row>
    <row r="407" spans="1:10" ht="12.75" customHeight="1" x14ac:dyDescent="0.25">
      <c r="A407" s="21">
        <v>23616</v>
      </c>
      <c r="B407" s="17" t="s">
        <v>101</v>
      </c>
      <c r="C407" s="18">
        <v>3643249.92</v>
      </c>
      <c r="D407" s="18">
        <v>7902257</v>
      </c>
      <c r="E407" s="18">
        <v>3847770.79</v>
      </c>
      <c r="F407" s="19">
        <f t="shared" si="70"/>
        <v>105.61369311716062</v>
      </c>
      <c r="G407" s="19">
        <f t="shared" si="71"/>
        <v>48.692048233814724</v>
      </c>
      <c r="H407" s="20">
        <f t="shared" si="72"/>
        <v>204520.87000000011</v>
      </c>
      <c r="J407" s="38"/>
    </row>
    <row r="408" spans="1:10" ht="12.75" customHeight="1" x14ac:dyDescent="0.25">
      <c r="A408" s="23">
        <v>3</v>
      </c>
      <c r="B408" s="25" t="s">
        <v>3</v>
      </c>
      <c r="C408" s="26">
        <v>3549710.17</v>
      </c>
      <c r="D408" s="26">
        <v>6182181</v>
      </c>
      <c r="E408" s="26">
        <v>3567772.55</v>
      </c>
      <c r="F408" s="27">
        <f t="shared" si="70"/>
        <v>100.50884097954398</v>
      </c>
      <c r="G408" s="27">
        <f t="shared" si="71"/>
        <v>57.710580618716925</v>
      </c>
      <c r="H408" s="28">
        <f t="shared" si="72"/>
        <v>18062.379999999888</v>
      </c>
      <c r="J408" s="38"/>
    </row>
    <row r="409" spans="1:10" ht="12.75" customHeight="1" x14ac:dyDescent="0.25">
      <c r="A409" s="23">
        <v>4</v>
      </c>
      <c r="B409" s="25" t="s">
        <v>312</v>
      </c>
      <c r="C409" s="26">
        <v>93539.75</v>
      </c>
      <c r="D409" s="26">
        <v>1720076</v>
      </c>
      <c r="E409" s="26">
        <v>279998.24</v>
      </c>
      <c r="F409" s="27">
        <f t="shared" si="70"/>
        <v>299.33610042789292</v>
      </c>
      <c r="G409" s="27">
        <f t="shared" si="71"/>
        <v>16.278248170429681</v>
      </c>
      <c r="H409" s="28">
        <f t="shared" si="72"/>
        <v>186458.49</v>
      </c>
      <c r="J409" s="38"/>
    </row>
    <row r="410" spans="1:10" ht="12.75" customHeight="1" x14ac:dyDescent="0.25">
      <c r="A410" s="22" t="s">
        <v>273</v>
      </c>
      <c r="B410" s="17" t="s">
        <v>102</v>
      </c>
      <c r="C410" s="18">
        <v>89187655.099999994</v>
      </c>
      <c r="D410" s="18">
        <v>55545053</v>
      </c>
      <c r="E410" s="18">
        <v>51497995.530000001</v>
      </c>
      <c r="F410" s="19">
        <f t="shared" si="70"/>
        <v>57.741169977233774</v>
      </c>
      <c r="G410" s="19">
        <f t="shared" si="71"/>
        <v>92.713919149559558</v>
      </c>
      <c r="H410" s="20">
        <f t="shared" si="72"/>
        <v>-37689659.569999993</v>
      </c>
      <c r="J410" s="38"/>
    </row>
    <row r="411" spans="1:10" ht="12.75" customHeight="1" x14ac:dyDescent="0.25">
      <c r="A411" s="24" t="s">
        <v>159</v>
      </c>
      <c r="B411" s="25" t="s">
        <v>3</v>
      </c>
      <c r="C411" s="26">
        <v>88126520.040000007</v>
      </c>
      <c r="D411" s="26">
        <v>37822354</v>
      </c>
      <c r="E411" s="26">
        <v>38567991.189999998</v>
      </c>
      <c r="F411" s="27">
        <f t="shared" si="70"/>
        <v>43.764341508656258</v>
      </c>
      <c r="G411" s="27">
        <f t="shared" si="71"/>
        <v>101.97141930933225</v>
      </c>
      <c r="H411" s="28">
        <f t="shared" si="72"/>
        <v>-49558528.850000009</v>
      </c>
      <c r="J411" s="38"/>
    </row>
    <row r="412" spans="1:10" ht="12.75" customHeight="1" x14ac:dyDescent="0.25">
      <c r="A412" s="24" t="s">
        <v>160</v>
      </c>
      <c r="B412" s="25" t="s">
        <v>312</v>
      </c>
      <c r="C412" s="26">
        <v>1061135.06</v>
      </c>
      <c r="D412" s="26">
        <v>17722699</v>
      </c>
      <c r="E412" s="26">
        <v>12930004.34</v>
      </c>
      <c r="F412" s="27">
        <f t="shared" si="70"/>
        <v>1218.5069391638044</v>
      </c>
      <c r="G412" s="27">
        <f t="shared" si="71"/>
        <v>72.957309380473035</v>
      </c>
      <c r="H412" s="28">
        <f t="shared" si="72"/>
        <v>11868869.279999999</v>
      </c>
      <c r="J412" s="38"/>
    </row>
    <row r="413" spans="1:10" ht="12.75" customHeight="1" x14ac:dyDescent="0.25">
      <c r="A413" s="22" t="s">
        <v>274</v>
      </c>
      <c r="B413" s="17" t="s">
        <v>103</v>
      </c>
      <c r="C413" s="18">
        <v>14188531.01</v>
      </c>
      <c r="D413" s="18">
        <v>29738791</v>
      </c>
      <c r="E413" s="18">
        <v>16486598.050000001</v>
      </c>
      <c r="F413" s="19">
        <f t="shared" si="70"/>
        <v>116.19665234110801</v>
      </c>
      <c r="G413" s="19">
        <f t="shared" si="71"/>
        <v>55.438023859140749</v>
      </c>
      <c r="H413" s="20">
        <f t="shared" si="72"/>
        <v>2298067.040000001</v>
      </c>
      <c r="J413" s="38"/>
    </row>
    <row r="414" spans="1:10" ht="12.75" customHeight="1" x14ac:dyDescent="0.25">
      <c r="A414" s="24" t="s">
        <v>159</v>
      </c>
      <c r="B414" s="25" t="s">
        <v>3</v>
      </c>
      <c r="C414" s="26">
        <v>13994441.279999999</v>
      </c>
      <c r="D414" s="26">
        <v>26498421</v>
      </c>
      <c r="E414" s="26">
        <v>16307991.800000001</v>
      </c>
      <c r="F414" s="27">
        <f t="shared" si="70"/>
        <v>116.53192488153412</v>
      </c>
      <c r="G414" s="27">
        <f t="shared" si="71"/>
        <v>61.543258747379703</v>
      </c>
      <c r="H414" s="28">
        <f t="shared" si="72"/>
        <v>2313550.5200000014</v>
      </c>
      <c r="J414" s="38"/>
    </row>
    <row r="415" spans="1:10" ht="12.75" customHeight="1" x14ac:dyDescent="0.25">
      <c r="A415" s="24" t="s">
        <v>160</v>
      </c>
      <c r="B415" s="25" t="s">
        <v>312</v>
      </c>
      <c r="C415" s="26">
        <v>194089.73</v>
      </c>
      <c r="D415" s="26">
        <v>3240370</v>
      </c>
      <c r="E415" s="26">
        <v>178606.25</v>
      </c>
      <c r="F415" s="27">
        <f t="shared" si="70"/>
        <v>92.022514534900949</v>
      </c>
      <c r="G415" s="27">
        <f t="shared" si="71"/>
        <v>5.5119091338334822</v>
      </c>
      <c r="H415" s="28">
        <f t="shared" si="72"/>
        <v>-15483.48000000001</v>
      </c>
      <c r="J415" s="38"/>
    </row>
    <row r="416" spans="1:10" ht="12.75" customHeight="1" x14ac:dyDescent="0.25">
      <c r="A416" s="22" t="s">
        <v>275</v>
      </c>
      <c r="B416" s="17" t="s">
        <v>104</v>
      </c>
      <c r="C416" s="18">
        <v>113543976.73999999</v>
      </c>
      <c r="D416" s="18">
        <v>209182476</v>
      </c>
      <c r="E416" s="18">
        <v>106998613.01000001</v>
      </c>
      <c r="F416" s="19">
        <f t="shared" si="70"/>
        <v>94.235393265300232</v>
      </c>
      <c r="G416" s="19">
        <f t="shared" si="71"/>
        <v>51.150849275729961</v>
      </c>
      <c r="H416" s="20">
        <f t="shared" si="72"/>
        <v>-6545363.7299999893</v>
      </c>
      <c r="J416" s="38"/>
    </row>
    <row r="417" spans="1:10" ht="12.75" customHeight="1" x14ac:dyDescent="0.25">
      <c r="A417" s="24" t="s">
        <v>159</v>
      </c>
      <c r="B417" s="25" t="s">
        <v>3</v>
      </c>
      <c r="C417" s="26">
        <v>93087034.340000004</v>
      </c>
      <c r="D417" s="26">
        <v>175299306</v>
      </c>
      <c r="E417" s="26">
        <v>103907699.15000001</v>
      </c>
      <c r="F417" s="27">
        <f t="shared" si="70"/>
        <v>111.6242448658076</v>
      </c>
      <c r="G417" s="27">
        <f t="shared" si="71"/>
        <v>59.274449808717442</v>
      </c>
      <c r="H417" s="28">
        <f t="shared" si="72"/>
        <v>10820664.810000002</v>
      </c>
      <c r="J417" s="38"/>
    </row>
    <row r="418" spans="1:10" ht="12.75" customHeight="1" x14ac:dyDescent="0.25">
      <c r="A418" s="24" t="s">
        <v>160</v>
      </c>
      <c r="B418" s="25" t="s">
        <v>312</v>
      </c>
      <c r="C418" s="26">
        <v>20456942.399999999</v>
      </c>
      <c r="D418" s="26">
        <v>33883170</v>
      </c>
      <c r="E418" s="26">
        <v>3090913.86</v>
      </c>
      <c r="F418" s="27">
        <f t="shared" si="70"/>
        <v>15.109363850973153</v>
      </c>
      <c r="G418" s="27">
        <f t="shared" si="71"/>
        <v>9.1222688432044574</v>
      </c>
      <c r="H418" s="28">
        <f t="shared" si="72"/>
        <v>-17366028.539999999</v>
      </c>
      <c r="J418" s="38"/>
    </row>
    <row r="419" spans="1:10" ht="12.75" customHeight="1" x14ac:dyDescent="0.25">
      <c r="A419" s="22" t="s">
        <v>276</v>
      </c>
      <c r="B419" s="17" t="s">
        <v>105</v>
      </c>
      <c r="C419" s="18">
        <v>38568710.520000003</v>
      </c>
      <c r="D419" s="18">
        <v>135554782</v>
      </c>
      <c r="E419" s="18">
        <v>64235530.57</v>
      </c>
      <c r="F419" s="19">
        <f t="shared" si="70"/>
        <v>166.54829706243441</v>
      </c>
      <c r="G419" s="19">
        <f t="shared" si="71"/>
        <v>47.387137231351971</v>
      </c>
      <c r="H419" s="20">
        <f t="shared" si="72"/>
        <v>25666820.049999997</v>
      </c>
      <c r="J419" s="38"/>
    </row>
    <row r="420" spans="1:10" ht="12.75" customHeight="1" x14ac:dyDescent="0.25">
      <c r="A420" s="24" t="s">
        <v>159</v>
      </c>
      <c r="B420" s="25" t="s">
        <v>3</v>
      </c>
      <c r="C420" s="26">
        <v>36961789.259999998</v>
      </c>
      <c r="D420" s="26">
        <v>70804782</v>
      </c>
      <c r="E420" s="26">
        <v>41834960.890000001</v>
      </c>
      <c r="F420" s="27">
        <f t="shared" si="70"/>
        <v>113.18434991261029</v>
      </c>
      <c r="G420" s="27">
        <f t="shared" si="71"/>
        <v>59.084937073882948</v>
      </c>
      <c r="H420" s="28">
        <f t="shared" si="72"/>
        <v>4873171.6300000027</v>
      </c>
      <c r="J420" s="38"/>
    </row>
    <row r="421" spans="1:10" ht="12.75" customHeight="1" x14ac:dyDescent="0.25">
      <c r="A421" s="24" t="s">
        <v>160</v>
      </c>
      <c r="B421" s="25" t="s">
        <v>312</v>
      </c>
      <c r="C421" s="26">
        <v>1606921.26</v>
      </c>
      <c r="D421" s="26">
        <v>64750000</v>
      </c>
      <c r="E421" s="26">
        <v>22400569.68</v>
      </c>
      <c r="F421" s="27">
        <f t="shared" si="70"/>
        <v>1394.0054337198824</v>
      </c>
      <c r="G421" s="27">
        <f t="shared" si="71"/>
        <v>34.595474409266409</v>
      </c>
      <c r="H421" s="28">
        <f t="shared" si="72"/>
        <v>20793648.419999998</v>
      </c>
      <c r="J421" s="38"/>
    </row>
    <row r="422" spans="1:10" ht="12.75" customHeight="1" x14ac:dyDescent="0.25">
      <c r="A422" s="22" t="s">
        <v>277</v>
      </c>
      <c r="B422" s="17" t="s">
        <v>106</v>
      </c>
      <c r="C422" s="18">
        <v>112481820.16</v>
      </c>
      <c r="D422" s="18">
        <v>266236745</v>
      </c>
      <c r="E422" s="18">
        <v>157028521.91999999</v>
      </c>
      <c r="F422" s="19">
        <f t="shared" si="70"/>
        <v>139.60346809523037</v>
      </c>
      <c r="G422" s="19">
        <f t="shared" si="71"/>
        <v>58.980784910061899</v>
      </c>
      <c r="H422" s="20">
        <f t="shared" si="72"/>
        <v>44546701.75999999</v>
      </c>
      <c r="J422" s="38"/>
    </row>
    <row r="423" spans="1:10" ht="12.75" customHeight="1" x14ac:dyDescent="0.25">
      <c r="A423" s="24" t="s">
        <v>159</v>
      </c>
      <c r="B423" s="25" t="s">
        <v>3</v>
      </c>
      <c r="C423" s="26">
        <v>110487540.63</v>
      </c>
      <c r="D423" s="26">
        <v>220710778</v>
      </c>
      <c r="E423" s="26">
        <v>129025806.45999999</v>
      </c>
      <c r="F423" s="27">
        <f t="shared" si="70"/>
        <v>116.77860302102371</v>
      </c>
      <c r="G423" s="27">
        <f t="shared" si="71"/>
        <v>58.459223255513152</v>
      </c>
      <c r="H423" s="28">
        <f t="shared" si="72"/>
        <v>18538265.829999998</v>
      </c>
      <c r="J423" s="38"/>
    </row>
    <row r="424" spans="1:10" ht="12.75" customHeight="1" x14ac:dyDescent="0.25">
      <c r="A424" s="24" t="s">
        <v>160</v>
      </c>
      <c r="B424" s="25" t="s">
        <v>312</v>
      </c>
      <c r="C424" s="26">
        <v>1994279.53</v>
      </c>
      <c r="D424" s="26">
        <v>45525967</v>
      </c>
      <c r="E424" s="26">
        <v>28002715.460000001</v>
      </c>
      <c r="F424" s="27">
        <f t="shared" si="70"/>
        <v>1404.1519776317414</v>
      </c>
      <c r="G424" s="27">
        <f t="shared" si="71"/>
        <v>61.509326007287221</v>
      </c>
      <c r="H424" s="28">
        <f t="shared" si="72"/>
        <v>26008435.93</v>
      </c>
      <c r="J424" s="38"/>
    </row>
    <row r="425" spans="1:10" ht="12.75" customHeight="1" x14ac:dyDescent="0.25">
      <c r="A425" s="22" t="s">
        <v>278</v>
      </c>
      <c r="B425" s="17" t="s">
        <v>107</v>
      </c>
      <c r="C425" s="18">
        <v>84953944.230000004</v>
      </c>
      <c r="D425" s="18">
        <v>174561547</v>
      </c>
      <c r="E425" s="18">
        <v>99879980.590000004</v>
      </c>
      <c r="F425" s="19">
        <f t="shared" si="70"/>
        <v>117.56956253801472</v>
      </c>
      <c r="G425" s="19">
        <f t="shared" si="71"/>
        <v>57.217630289447428</v>
      </c>
      <c r="H425" s="20">
        <f t="shared" si="72"/>
        <v>14926036.359999999</v>
      </c>
      <c r="J425" s="38"/>
    </row>
    <row r="426" spans="1:10" ht="12.75" customHeight="1" x14ac:dyDescent="0.25">
      <c r="A426" s="24" t="s">
        <v>159</v>
      </c>
      <c r="B426" s="25" t="s">
        <v>3</v>
      </c>
      <c r="C426" s="26">
        <v>79440482.629999995</v>
      </c>
      <c r="D426" s="26">
        <v>148233456</v>
      </c>
      <c r="E426" s="26">
        <v>87716871.909999996</v>
      </c>
      <c r="F426" s="27">
        <f t="shared" si="70"/>
        <v>110.4183522128735</v>
      </c>
      <c r="G426" s="27">
        <f t="shared" si="71"/>
        <v>59.174814024439939</v>
      </c>
      <c r="H426" s="28">
        <f t="shared" si="72"/>
        <v>8276389.2800000012</v>
      </c>
      <c r="J426" s="38"/>
    </row>
    <row r="427" spans="1:10" ht="12.75" customHeight="1" x14ac:dyDescent="0.25">
      <c r="A427" s="24" t="s">
        <v>160</v>
      </c>
      <c r="B427" s="25" t="s">
        <v>312</v>
      </c>
      <c r="C427" s="26">
        <v>5513461.5999999996</v>
      </c>
      <c r="D427" s="26">
        <v>26328091</v>
      </c>
      <c r="E427" s="26">
        <v>12163108.68</v>
      </c>
      <c r="F427" s="27">
        <f t="shared" ref="F427:F479" si="88">IF(C427=0,"x",E427/C427*100)</f>
        <v>220.60747970023041</v>
      </c>
      <c r="G427" s="27">
        <f t="shared" ref="G427:G479" si="89">IF(D427=0,"x",E427/D427*100)</f>
        <v>46.198217257757122</v>
      </c>
      <c r="H427" s="28">
        <f t="shared" si="72"/>
        <v>6649647.0800000001</v>
      </c>
      <c r="J427" s="38"/>
    </row>
    <row r="428" spans="1:10" ht="12.75" customHeight="1" x14ac:dyDescent="0.25">
      <c r="A428" s="22" t="s">
        <v>279</v>
      </c>
      <c r="B428" s="17" t="s">
        <v>108</v>
      </c>
      <c r="C428" s="18">
        <v>119551736.13</v>
      </c>
      <c r="D428" s="18">
        <v>218974019</v>
      </c>
      <c r="E428" s="18">
        <v>139980982.18000001</v>
      </c>
      <c r="F428" s="19">
        <f t="shared" si="88"/>
        <v>117.08820525013985</v>
      </c>
      <c r="G428" s="19">
        <f t="shared" si="89"/>
        <v>63.92584052631377</v>
      </c>
      <c r="H428" s="20">
        <f t="shared" ref="H428:H480" si="90">+E428-C428</f>
        <v>20429246.050000012</v>
      </c>
      <c r="J428" s="38"/>
    </row>
    <row r="429" spans="1:10" ht="12.75" customHeight="1" x14ac:dyDescent="0.25">
      <c r="A429" s="24" t="s">
        <v>159</v>
      </c>
      <c r="B429" s="25" t="s">
        <v>3</v>
      </c>
      <c r="C429" s="26">
        <v>114871774.48</v>
      </c>
      <c r="D429" s="26">
        <v>197312370</v>
      </c>
      <c r="E429" s="26">
        <v>133610275.18000001</v>
      </c>
      <c r="F429" s="27">
        <f t="shared" si="88"/>
        <v>116.31253698728447</v>
      </c>
      <c r="G429" s="27">
        <f t="shared" si="89"/>
        <v>67.715103305484604</v>
      </c>
      <c r="H429" s="28">
        <f t="shared" si="90"/>
        <v>18738500.700000003</v>
      </c>
      <c r="J429" s="38"/>
    </row>
    <row r="430" spans="1:10" ht="12.75" customHeight="1" x14ac:dyDescent="0.25">
      <c r="A430" s="24" t="s">
        <v>160</v>
      </c>
      <c r="B430" s="25" t="s">
        <v>312</v>
      </c>
      <c r="C430" s="26">
        <v>4679961.6500000004</v>
      </c>
      <c r="D430" s="26">
        <v>21661649</v>
      </c>
      <c r="E430" s="26">
        <v>6370707</v>
      </c>
      <c r="F430" s="27">
        <f t="shared" si="88"/>
        <v>136.12733343658917</v>
      </c>
      <c r="G430" s="27">
        <f t="shared" si="89"/>
        <v>29.410073997598246</v>
      </c>
      <c r="H430" s="28">
        <f t="shared" si="90"/>
        <v>1690745.3499999996</v>
      </c>
      <c r="J430" s="38"/>
    </row>
    <row r="431" spans="1:10" ht="12.75" customHeight="1" x14ac:dyDescent="0.25">
      <c r="A431" s="22" t="s">
        <v>280</v>
      </c>
      <c r="B431" s="17" t="s">
        <v>109</v>
      </c>
      <c r="C431" s="18">
        <v>5008768.4800000004</v>
      </c>
      <c r="D431" s="18">
        <v>10152661</v>
      </c>
      <c r="E431" s="18">
        <v>5509324.7999999998</v>
      </c>
      <c r="F431" s="19">
        <f t="shared" si="88"/>
        <v>109.99360066249257</v>
      </c>
      <c r="G431" s="19">
        <f t="shared" si="89"/>
        <v>54.26483559334838</v>
      </c>
      <c r="H431" s="20">
        <f t="shared" si="90"/>
        <v>500556.31999999937</v>
      </c>
      <c r="J431" s="38"/>
    </row>
    <row r="432" spans="1:10" ht="12.75" customHeight="1" x14ac:dyDescent="0.25">
      <c r="A432" s="24" t="s">
        <v>159</v>
      </c>
      <c r="B432" s="25" t="s">
        <v>3</v>
      </c>
      <c r="C432" s="26">
        <v>5006547.84</v>
      </c>
      <c r="D432" s="26">
        <v>9712562</v>
      </c>
      <c r="E432" s="26">
        <v>5415781.3300000001</v>
      </c>
      <c r="F432" s="27">
        <f t="shared" si="88"/>
        <v>108.17396543643135</v>
      </c>
      <c r="G432" s="27">
        <f t="shared" si="89"/>
        <v>55.760584385458742</v>
      </c>
      <c r="H432" s="28">
        <f t="shared" si="90"/>
        <v>409233.49000000022</v>
      </c>
      <c r="J432" s="38"/>
    </row>
    <row r="433" spans="1:10" ht="12.75" customHeight="1" x14ac:dyDescent="0.25">
      <c r="A433" s="24" t="s">
        <v>160</v>
      </c>
      <c r="B433" s="25" t="s">
        <v>312</v>
      </c>
      <c r="C433" s="26">
        <v>2220.64</v>
      </c>
      <c r="D433" s="26">
        <v>440099</v>
      </c>
      <c r="E433" s="26">
        <v>93543.47</v>
      </c>
      <c r="F433" s="27">
        <f t="shared" si="88"/>
        <v>4212.4554182577995</v>
      </c>
      <c r="G433" s="27">
        <f t="shared" si="89"/>
        <v>21.255097148596111</v>
      </c>
      <c r="H433" s="28">
        <f t="shared" si="90"/>
        <v>91322.83</v>
      </c>
      <c r="J433" s="38"/>
    </row>
    <row r="434" spans="1:10" ht="12.75" customHeight="1" x14ac:dyDescent="0.25">
      <c r="A434" s="22" t="s">
        <v>281</v>
      </c>
      <c r="B434" s="17" t="s">
        <v>110</v>
      </c>
      <c r="C434" s="18">
        <v>31950529.940000001</v>
      </c>
      <c r="D434" s="18">
        <v>65034392</v>
      </c>
      <c r="E434" s="18">
        <v>41147487.32</v>
      </c>
      <c r="F434" s="19">
        <f t="shared" si="88"/>
        <v>128.7849916645232</v>
      </c>
      <c r="G434" s="19">
        <f t="shared" si="89"/>
        <v>63.270349817370473</v>
      </c>
      <c r="H434" s="20">
        <f t="shared" si="90"/>
        <v>9196957.379999999</v>
      </c>
      <c r="J434" s="38"/>
    </row>
    <row r="435" spans="1:10" ht="12.75" customHeight="1" x14ac:dyDescent="0.25">
      <c r="A435" s="24" t="s">
        <v>159</v>
      </c>
      <c r="B435" s="25" t="s">
        <v>3</v>
      </c>
      <c r="C435" s="26">
        <v>31514184.690000001</v>
      </c>
      <c r="D435" s="26">
        <v>41237011</v>
      </c>
      <c r="E435" s="26">
        <v>31094242.719999999</v>
      </c>
      <c r="F435" s="27">
        <f t="shared" si="88"/>
        <v>98.667450945880702</v>
      </c>
      <c r="G435" s="27">
        <f t="shared" si="89"/>
        <v>75.403725842302194</v>
      </c>
      <c r="H435" s="28">
        <f t="shared" si="90"/>
        <v>-419941.97000000253</v>
      </c>
      <c r="J435" s="38"/>
    </row>
    <row r="436" spans="1:10" ht="12.75" customHeight="1" x14ac:dyDescent="0.25">
      <c r="A436" s="24" t="s">
        <v>160</v>
      </c>
      <c r="B436" s="25" t="s">
        <v>312</v>
      </c>
      <c r="C436" s="26">
        <v>436345.25</v>
      </c>
      <c r="D436" s="26">
        <v>23797381</v>
      </c>
      <c r="E436" s="26">
        <v>10053244.6</v>
      </c>
      <c r="F436" s="27">
        <f t="shared" si="88"/>
        <v>2303.9656327185871</v>
      </c>
      <c r="G436" s="27">
        <f t="shared" si="89"/>
        <v>42.245172273369072</v>
      </c>
      <c r="H436" s="28">
        <f t="shared" si="90"/>
        <v>9616899.3499999996</v>
      </c>
      <c r="J436" s="38"/>
    </row>
    <row r="437" spans="1:10" ht="12.75" customHeight="1" x14ac:dyDescent="0.25">
      <c r="A437" s="22" t="s">
        <v>282</v>
      </c>
      <c r="B437" s="17" t="s">
        <v>111</v>
      </c>
      <c r="C437" s="18">
        <v>62642245.109999999</v>
      </c>
      <c r="D437" s="18">
        <v>120374989</v>
      </c>
      <c r="E437" s="18">
        <v>72790765.849999994</v>
      </c>
      <c r="F437" s="19">
        <f t="shared" si="88"/>
        <v>116.20076151833186</v>
      </c>
      <c r="G437" s="19">
        <f t="shared" si="89"/>
        <v>60.470008308785808</v>
      </c>
      <c r="H437" s="20">
        <f t="shared" si="90"/>
        <v>10148520.739999995</v>
      </c>
      <c r="J437" s="38"/>
    </row>
    <row r="438" spans="1:10" ht="12.75" customHeight="1" x14ac:dyDescent="0.25">
      <c r="A438" s="24" t="s">
        <v>159</v>
      </c>
      <c r="B438" s="25" t="s">
        <v>3</v>
      </c>
      <c r="C438" s="26">
        <v>60286039.079999998</v>
      </c>
      <c r="D438" s="26">
        <v>104182339</v>
      </c>
      <c r="E438" s="26">
        <v>66485256.579999998</v>
      </c>
      <c r="F438" s="27">
        <f t="shared" si="88"/>
        <v>110.28300680323946</v>
      </c>
      <c r="G438" s="27">
        <f t="shared" si="89"/>
        <v>63.816244881966036</v>
      </c>
      <c r="H438" s="28">
        <f t="shared" si="90"/>
        <v>6199217.5</v>
      </c>
      <c r="J438" s="38"/>
    </row>
    <row r="439" spans="1:10" ht="12.75" customHeight="1" x14ac:dyDescent="0.25">
      <c r="A439" s="24" t="s">
        <v>160</v>
      </c>
      <c r="B439" s="25" t="s">
        <v>312</v>
      </c>
      <c r="C439" s="26">
        <v>2356206.0299999998</v>
      </c>
      <c r="D439" s="26">
        <v>16192650</v>
      </c>
      <c r="E439" s="26">
        <v>6305509.2699999996</v>
      </c>
      <c r="F439" s="27">
        <f t="shared" si="88"/>
        <v>267.61281440231272</v>
      </c>
      <c r="G439" s="27">
        <f t="shared" si="89"/>
        <v>38.940564206599902</v>
      </c>
      <c r="H439" s="28">
        <f t="shared" si="90"/>
        <v>3949303.2399999998</v>
      </c>
      <c r="J439" s="38"/>
    </row>
    <row r="440" spans="1:10" ht="12.75" customHeight="1" x14ac:dyDescent="0.25">
      <c r="A440" s="22" t="s">
        <v>349</v>
      </c>
      <c r="B440" s="17" t="s">
        <v>350</v>
      </c>
      <c r="C440" s="18">
        <v>14564273.560000001</v>
      </c>
      <c r="D440" s="18">
        <v>24635676</v>
      </c>
      <c r="E440" s="18">
        <v>15924948.17</v>
      </c>
      <c r="F440" s="27">
        <f t="shared" ref="F440:F442" si="91">IF(C440=0,"x",E440/C440*100)</f>
        <v>109.34255048420005</v>
      </c>
      <c r="G440" s="27">
        <f t="shared" ref="G440:G442" si="92">IF(D440=0,"x",E440/D440*100)</f>
        <v>64.641815268231326</v>
      </c>
      <c r="H440" s="28">
        <f t="shared" ref="H440:H442" si="93">+E440-C440</f>
        <v>1360674.6099999994</v>
      </c>
      <c r="J440" s="38"/>
    </row>
    <row r="441" spans="1:10" ht="12.75" customHeight="1" x14ac:dyDescent="0.25">
      <c r="A441" s="24" t="s">
        <v>159</v>
      </c>
      <c r="B441" s="25" t="s">
        <v>3</v>
      </c>
      <c r="C441" s="26">
        <v>14437148.9</v>
      </c>
      <c r="D441" s="26">
        <v>23803664</v>
      </c>
      <c r="E441" s="26">
        <v>15908443.1</v>
      </c>
      <c r="F441" s="27">
        <f t="shared" si="91"/>
        <v>110.19103016939862</v>
      </c>
      <c r="G441" s="27">
        <f t="shared" si="92"/>
        <v>66.831909154825908</v>
      </c>
      <c r="H441" s="28">
        <f t="shared" si="93"/>
        <v>1471294.1999999993</v>
      </c>
      <c r="J441" s="38"/>
    </row>
    <row r="442" spans="1:10" ht="12.75" customHeight="1" x14ac:dyDescent="0.25">
      <c r="A442" s="24" t="s">
        <v>160</v>
      </c>
      <c r="B442" s="25" t="s">
        <v>312</v>
      </c>
      <c r="C442" s="26">
        <v>127124.66</v>
      </c>
      <c r="D442" s="26">
        <v>832012</v>
      </c>
      <c r="E442" s="26">
        <v>16505.07</v>
      </c>
      <c r="F442" s="27">
        <f t="shared" si="91"/>
        <v>12.983373957499669</v>
      </c>
      <c r="G442" s="27">
        <f t="shared" si="92"/>
        <v>1.9837538400888448</v>
      </c>
      <c r="H442" s="28">
        <f t="shared" si="93"/>
        <v>-110619.59</v>
      </c>
      <c r="J442" s="38"/>
    </row>
    <row r="443" spans="1:10" ht="12.75" customHeight="1" x14ac:dyDescent="0.25">
      <c r="A443" s="22" t="s">
        <v>283</v>
      </c>
      <c r="B443" s="17" t="s">
        <v>112</v>
      </c>
      <c r="C443" s="18">
        <v>242120679.86000001</v>
      </c>
      <c r="D443" s="18">
        <v>474786469</v>
      </c>
      <c r="E443" s="18">
        <v>272988035.74000001</v>
      </c>
      <c r="F443" s="19">
        <f t="shared" si="88"/>
        <v>112.74874822664806</v>
      </c>
      <c r="G443" s="19">
        <f t="shared" si="89"/>
        <v>57.497012565452877</v>
      </c>
      <c r="H443" s="20">
        <f t="shared" si="90"/>
        <v>30867355.879999995</v>
      </c>
      <c r="J443" s="38"/>
    </row>
    <row r="444" spans="1:10" ht="12.75" customHeight="1" x14ac:dyDescent="0.25">
      <c r="A444" s="24" t="s">
        <v>159</v>
      </c>
      <c r="B444" s="25" t="s">
        <v>3</v>
      </c>
      <c r="C444" s="26">
        <v>237601441.09999999</v>
      </c>
      <c r="D444" s="26">
        <v>403252718</v>
      </c>
      <c r="E444" s="26">
        <v>251609938.69999999</v>
      </c>
      <c r="F444" s="27">
        <f t="shared" si="88"/>
        <v>105.89579656383658</v>
      </c>
      <c r="G444" s="27">
        <f t="shared" si="89"/>
        <v>62.395100508659183</v>
      </c>
      <c r="H444" s="28">
        <f t="shared" si="90"/>
        <v>14008497.599999994</v>
      </c>
      <c r="J444" s="38"/>
    </row>
    <row r="445" spans="1:10" ht="12.75" customHeight="1" x14ac:dyDescent="0.25">
      <c r="A445" s="24" t="s">
        <v>160</v>
      </c>
      <c r="B445" s="25" t="s">
        <v>312</v>
      </c>
      <c r="C445" s="26">
        <v>4519238.76</v>
      </c>
      <c r="D445" s="26">
        <v>71533751</v>
      </c>
      <c r="E445" s="26">
        <v>21378097.039999999</v>
      </c>
      <c r="F445" s="27">
        <f t="shared" si="88"/>
        <v>473.04641722447968</v>
      </c>
      <c r="G445" s="27">
        <f t="shared" si="89"/>
        <v>29.885329290225531</v>
      </c>
      <c r="H445" s="28">
        <f t="shared" si="90"/>
        <v>16858858.280000001</v>
      </c>
      <c r="J445" s="38"/>
    </row>
    <row r="446" spans="1:10" ht="12.75" customHeight="1" x14ac:dyDescent="0.25">
      <c r="A446" s="21">
        <v>38655</v>
      </c>
      <c r="B446" s="17" t="s">
        <v>392</v>
      </c>
      <c r="C446" s="18">
        <v>1558535.5</v>
      </c>
      <c r="D446" s="18">
        <v>3132818</v>
      </c>
      <c r="E446" s="18">
        <v>1737706.94</v>
      </c>
      <c r="F446" s="19">
        <f t="shared" si="88"/>
        <v>111.49614108886195</v>
      </c>
      <c r="G446" s="19">
        <f t="shared" si="89"/>
        <v>55.467854819526693</v>
      </c>
      <c r="H446" s="20">
        <f t="shared" si="90"/>
        <v>179171.43999999994</v>
      </c>
      <c r="J446" s="38"/>
    </row>
    <row r="447" spans="1:10" ht="12.75" customHeight="1" x14ac:dyDescent="0.25">
      <c r="A447" s="24" t="s">
        <v>159</v>
      </c>
      <c r="B447" s="25" t="s">
        <v>3</v>
      </c>
      <c r="C447" s="26">
        <v>1472404.51</v>
      </c>
      <c r="D447" s="26">
        <v>2600368</v>
      </c>
      <c r="E447" s="26">
        <v>1643153.06</v>
      </c>
      <c r="F447" s="27">
        <f t="shared" si="88"/>
        <v>111.59657885046821</v>
      </c>
      <c r="G447" s="27">
        <f t="shared" si="89"/>
        <v>63.189250906025606</v>
      </c>
      <c r="H447" s="28">
        <f t="shared" si="90"/>
        <v>170748.55000000005</v>
      </c>
      <c r="J447" s="38"/>
    </row>
    <row r="448" spans="1:10" ht="12.75" customHeight="1" x14ac:dyDescent="0.25">
      <c r="A448" s="24" t="s">
        <v>160</v>
      </c>
      <c r="B448" s="25" t="s">
        <v>312</v>
      </c>
      <c r="C448" s="26">
        <v>86130.99</v>
      </c>
      <c r="D448" s="26">
        <v>532450</v>
      </c>
      <c r="E448" s="26">
        <v>94553.88</v>
      </c>
      <c r="F448" s="27">
        <f t="shared" si="88"/>
        <v>109.7791631095846</v>
      </c>
      <c r="G448" s="27">
        <f t="shared" si="89"/>
        <v>17.75826462578646</v>
      </c>
      <c r="H448" s="28">
        <f t="shared" si="90"/>
        <v>8422.89</v>
      </c>
      <c r="J448" s="38"/>
    </row>
    <row r="449" spans="1:10" ht="12.75" customHeight="1" x14ac:dyDescent="0.25">
      <c r="A449" s="22" t="s">
        <v>284</v>
      </c>
      <c r="B449" s="17" t="s">
        <v>113</v>
      </c>
      <c r="C449" s="18">
        <v>866677.54</v>
      </c>
      <c r="D449" s="18">
        <v>3443704</v>
      </c>
      <c r="E449" s="18">
        <v>2686730.63</v>
      </c>
      <c r="F449" s="19">
        <f t="shared" si="88"/>
        <v>310.00349103312402</v>
      </c>
      <c r="G449" s="19">
        <f t="shared" si="89"/>
        <v>78.018628488395052</v>
      </c>
      <c r="H449" s="20">
        <f t="shared" si="90"/>
        <v>1820053.0899999999</v>
      </c>
      <c r="J449" s="38"/>
    </row>
    <row r="450" spans="1:10" ht="12.75" customHeight="1" x14ac:dyDescent="0.25">
      <c r="A450" s="24" t="s">
        <v>159</v>
      </c>
      <c r="B450" s="25" t="s">
        <v>3</v>
      </c>
      <c r="C450" s="26">
        <v>767642.75</v>
      </c>
      <c r="D450" s="26">
        <v>1326575</v>
      </c>
      <c r="E450" s="26">
        <v>749299.32</v>
      </c>
      <c r="F450" s="27">
        <f t="shared" si="88"/>
        <v>97.610420993359199</v>
      </c>
      <c r="G450" s="27">
        <f t="shared" si="89"/>
        <v>56.483751012946868</v>
      </c>
      <c r="H450" s="28">
        <f t="shared" si="90"/>
        <v>-18343.430000000051</v>
      </c>
      <c r="J450" s="38"/>
    </row>
    <row r="451" spans="1:10" ht="12.75" customHeight="1" x14ac:dyDescent="0.25">
      <c r="A451" s="24" t="s">
        <v>160</v>
      </c>
      <c r="B451" s="25" t="s">
        <v>312</v>
      </c>
      <c r="C451" s="26">
        <v>99034.79</v>
      </c>
      <c r="D451" s="26">
        <v>2117129</v>
      </c>
      <c r="E451" s="26">
        <v>1937431.31</v>
      </c>
      <c r="F451" s="27">
        <f t="shared" si="88"/>
        <v>1956.3138468814848</v>
      </c>
      <c r="G451" s="27">
        <f t="shared" si="89"/>
        <v>91.512199303868584</v>
      </c>
      <c r="H451" s="28">
        <f t="shared" si="90"/>
        <v>1838396.52</v>
      </c>
      <c r="J451" s="38"/>
    </row>
    <row r="452" spans="1:10" ht="12.75" customHeight="1" x14ac:dyDescent="0.25">
      <c r="A452" s="22" t="s">
        <v>285</v>
      </c>
      <c r="B452" s="17" t="s">
        <v>114</v>
      </c>
      <c r="C452" s="18">
        <v>16307189.189999999</v>
      </c>
      <c r="D452" s="18">
        <v>33055453</v>
      </c>
      <c r="E452" s="18">
        <v>20779606.52</v>
      </c>
      <c r="F452" s="19">
        <f t="shared" si="88"/>
        <v>127.42604674472413</v>
      </c>
      <c r="G452" s="19">
        <f t="shared" si="89"/>
        <v>62.862870219930123</v>
      </c>
      <c r="H452" s="20">
        <f t="shared" si="90"/>
        <v>4472417.33</v>
      </c>
      <c r="J452" s="38"/>
    </row>
    <row r="453" spans="1:10" ht="12.75" customHeight="1" x14ac:dyDescent="0.25">
      <c r="A453" s="24" t="s">
        <v>159</v>
      </c>
      <c r="B453" s="25" t="s">
        <v>3</v>
      </c>
      <c r="C453" s="26">
        <v>16161869.91</v>
      </c>
      <c r="D453" s="26">
        <v>28969135</v>
      </c>
      <c r="E453" s="26">
        <v>17692619.879999999</v>
      </c>
      <c r="F453" s="27">
        <f>IF(C453=0,"x",E453/C453*100)</f>
        <v>109.47136673246492</v>
      </c>
      <c r="G453" s="27">
        <f t="shared" si="89"/>
        <v>61.074035797064695</v>
      </c>
      <c r="H453" s="28">
        <f t="shared" si="90"/>
        <v>1530749.9699999988</v>
      </c>
      <c r="J453" s="38"/>
    </row>
    <row r="454" spans="1:10" ht="12.75" customHeight="1" x14ac:dyDescent="0.25">
      <c r="A454" s="24" t="s">
        <v>160</v>
      </c>
      <c r="B454" s="25" t="s">
        <v>312</v>
      </c>
      <c r="C454" s="26">
        <v>145319.28</v>
      </c>
      <c r="D454" s="26">
        <v>4086318</v>
      </c>
      <c r="E454" s="26">
        <v>3086986.64</v>
      </c>
      <c r="F454" s="27">
        <f t="shared" ref="F454" si="94">IF(C454=0,"x",E454/C454*100)</f>
        <v>2124.2787880589558</v>
      </c>
      <c r="G454" s="27">
        <f t="shared" si="89"/>
        <v>75.544454445297703</v>
      </c>
      <c r="H454" s="28">
        <f t="shared" si="90"/>
        <v>2941667.3600000003</v>
      </c>
      <c r="J454" s="38"/>
    </row>
    <row r="455" spans="1:10" ht="12.75" customHeight="1" x14ac:dyDescent="0.25">
      <c r="A455" s="16" t="s">
        <v>286</v>
      </c>
      <c r="B455" s="17" t="s">
        <v>116</v>
      </c>
      <c r="C455" s="29">
        <v>7380648.9900000002</v>
      </c>
      <c r="D455" s="29">
        <v>34879639</v>
      </c>
      <c r="E455" s="29">
        <v>24781401.82</v>
      </c>
      <c r="F455" s="27">
        <f t="shared" ref="F455" si="95">IF(C455=0,"x",E455/C455*100)</f>
        <v>335.76182600711917</v>
      </c>
      <c r="G455" s="27">
        <f t="shared" ref="G455" si="96">IF(D455=0,"x",E455/D455*100)</f>
        <v>71.048332294952942</v>
      </c>
      <c r="H455" s="28">
        <f t="shared" ref="H455" si="97">+E455-C455</f>
        <v>17400752.829999998</v>
      </c>
      <c r="J455" s="38"/>
    </row>
    <row r="456" spans="1:10" ht="12.75" customHeight="1" x14ac:dyDescent="0.25">
      <c r="A456" s="22" t="s">
        <v>287</v>
      </c>
      <c r="B456" s="17" t="s">
        <v>117</v>
      </c>
      <c r="C456" s="18">
        <v>7380648.9900000002</v>
      </c>
      <c r="D456" s="18">
        <v>34879639</v>
      </c>
      <c r="E456" s="18">
        <v>24781401.82</v>
      </c>
      <c r="F456" s="19">
        <f t="shared" si="88"/>
        <v>335.76182600711917</v>
      </c>
      <c r="G456" s="19">
        <f t="shared" si="89"/>
        <v>71.048332294952942</v>
      </c>
      <c r="H456" s="20">
        <f t="shared" si="90"/>
        <v>17400752.829999998</v>
      </c>
      <c r="J456" s="38"/>
    </row>
    <row r="457" spans="1:10" ht="12.75" customHeight="1" x14ac:dyDescent="0.25">
      <c r="A457" s="24" t="s">
        <v>159</v>
      </c>
      <c r="B457" s="25" t="s">
        <v>3</v>
      </c>
      <c r="C457" s="26">
        <v>5994189.1399999997</v>
      </c>
      <c r="D457" s="26">
        <v>11894971</v>
      </c>
      <c r="E457" s="26">
        <v>6898607.21</v>
      </c>
      <c r="F457" s="27">
        <f t="shared" si="88"/>
        <v>115.08824711527205</v>
      </c>
      <c r="G457" s="27">
        <f t="shared" si="89"/>
        <v>57.995998561072568</v>
      </c>
      <c r="H457" s="28">
        <f t="shared" si="90"/>
        <v>904418.0700000003</v>
      </c>
      <c r="J457" s="38"/>
    </row>
    <row r="458" spans="1:10" ht="12.75" customHeight="1" x14ac:dyDescent="0.25">
      <c r="A458" s="24" t="s">
        <v>160</v>
      </c>
      <c r="B458" s="25" t="s">
        <v>312</v>
      </c>
      <c r="C458" s="26">
        <v>1386459.85</v>
      </c>
      <c r="D458" s="26">
        <v>22984668</v>
      </c>
      <c r="E458" s="26">
        <v>17882794.609999999</v>
      </c>
      <c r="F458" s="27">
        <f t="shared" si="88"/>
        <v>1289.816983160385</v>
      </c>
      <c r="G458" s="27">
        <f t="shared" si="89"/>
        <v>77.80314516616032</v>
      </c>
      <c r="H458" s="28">
        <f t="shared" si="90"/>
        <v>16496334.76</v>
      </c>
      <c r="J458" s="38"/>
    </row>
    <row r="459" spans="1:10" ht="12.75" customHeight="1" x14ac:dyDescent="0.25">
      <c r="A459" s="16" t="s">
        <v>351</v>
      </c>
      <c r="B459" s="17" t="s">
        <v>352</v>
      </c>
      <c r="C459" s="29">
        <v>261650463.49000001</v>
      </c>
      <c r="D459" s="29">
        <v>545737928</v>
      </c>
      <c r="E459" s="29">
        <v>298287833.12</v>
      </c>
      <c r="F459" s="19">
        <f t="shared" si="88"/>
        <v>114.00240960452197</v>
      </c>
      <c r="G459" s="19">
        <f t="shared" si="89"/>
        <v>54.657706165513197</v>
      </c>
      <c r="H459" s="30">
        <f t="shared" si="90"/>
        <v>36637369.629999995</v>
      </c>
      <c r="J459" s="38"/>
    </row>
    <row r="460" spans="1:10" ht="12.75" customHeight="1" x14ac:dyDescent="0.25">
      <c r="A460" s="22" t="s">
        <v>353</v>
      </c>
      <c r="B460" s="17" t="s">
        <v>393</v>
      </c>
      <c r="C460" s="18">
        <v>69050649.760000005</v>
      </c>
      <c r="D460" s="18">
        <v>180420916</v>
      </c>
      <c r="E460" s="18">
        <v>89967976.650000006</v>
      </c>
      <c r="F460" s="19">
        <f t="shared" si="88"/>
        <v>130.29272999269745</v>
      </c>
      <c r="G460" s="19">
        <f t="shared" si="89"/>
        <v>49.865602417183162</v>
      </c>
      <c r="H460" s="20">
        <f t="shared" si="90"/>
        <v>20917326.890000001</v>
      </c>
      <c r="J460" s="38"/>
    </row>
    <row r="461" spans="1:10" ht="12.75" customHeight="1" x14ac:dyDescent="0.25">
      <c r="A461" s="24" t="s">
        <v>159</v>
      </c>
      <c r="B461" s="25" t="s">
        <v>3</v>
      </c>
      <c r="C461" s="26">
        <v>59400015.039999999</v>
      </c>
      <c r="D461" s="26">
        <v>110288228</v>
      </c>
      <c r="E461" s="26">
        <v>63143271.140000001</v>
      </c>
      <c r="F461" s="27">
        <f t="shared" si="88"/>
        <v>106.30177635052667</v>
      </c>
      <c r="G461" s="27">
        <f t="shared" si="89"/>
        <v>57.252956444272549</v>
      </c>
      <c r="H461" s="28">
        <f t="shared" si="90"/>
        <v>3743256.1000000015</v>
      </c>
      <c r="J461" s="38"/>
    </row>
    <row r="462" spans="1:10" ht="12.75" customHeight="1" x14ac:dyDescent="0.25">
      <c r="A462" s="24" t="s">
        <v>160</v>
      </c>
      <c r="B462" s="25" t="s">
        <v>312</v>
      </c>
      <c r="C462" s="26">
        <v>9650634.7200000007</v>
      </c>
      <c r="D462" s="26">
        <v>70132688</v>
      </c>
      <c r="E462" s="26">
        <v>26824705.510000002</v>
      </c>
      <c r="F462" s="27">
        <f t="shared" si="88"/>
        <v>277.95794047005438</v>
      </c>
      <c r="G462" s="27">
        <f t="shared" si="89"/>
        <v>38.248506188726154</v>
      </c>
      <c r="H462" s="28">
        <f t="shared" si="90"/>
        <v>17174070.789999999</v>
      </c>
      <c r="J462" s="38"/>
    </row>
    <row r="463" spans="1:10" ht="12.75" customHeight="1" x14ac:dyDescent="0.25">
      <c r="A463" s="22" t="s">
        <v>354</v>
      </c>
      <c r="B463" s="17" t="s">
        <v>118</v>
      </c>
      <c r="C463" s="18">
        <v>614069.65</v>
      </c>
      <c r="D463" s="18">
        <v>1644692</v>
      </c>
      <c r="E463" s="18">
        <v>800370.86</v>
      </c>
      <c r="F463" s="19">
        <f t="shared" si="88"/>
        <v>130.33877508846106</v>
      </c>
      <c r="G463" s="19">
        <f t="shared" si="89"/>
        <v>48.663875059889634</v>
      </c>
      <c r="H463" s="20">
        <f t="shared" si="90"/>
        <v>186301.20999999996</v>
      </c>
      <c r="J463" s="38"/>
    </row>
    <row r="464" spans="1:10" ht="12.75" customHeight="1" x14ac:dyDescent="0.25">
      <c r="A464" s="24" t="s">
        <v>159</v>
      </c>
      <c r="B464" s="25" t="s">
        <v>3</v>
      </c>
      <c r="C464" s="26">
        <v>614069.65</v>
      </c>
      <c r="D464" s="26">
        <v>1598522</v>
      </c>
      <c r="E464" s="26">
        <v>797153.78</v>
      </c>
      <c r="F464" s="27">
        <f t="shared" si="88"/>
        <v>129.81488011986914</v>
      </c>
      <c r="G464" s="27">
        <f t="shared" si="89"/>
        <v>49.868176978483874</v>
      </c>
      <c r="H464" s="28">
        <f t="shared" si="90"/>
        <v>183084.13</v>
      </c>
      <c r="J464" s="38"/>
    </row>
    <row r="465" spans="1:10" ht="12.75" customHeight="1" x14ac:dyDescent="0.25">
      <c r="A465" s="24" t="s">
        <v>160</v>
      </c>
      <c r="B465" s="25" t="s">
        <v>312</v>
      </c>
      <c r="C465" s="26"/>
      <c r="D465" s="26">
        <v>46170</v>
      </c>
      <c r="E465" s="26">
        <v>3217.08</v>
      </c>
      <c r="F465" s="27" t="str">
        <f t="shared" si="88"/>
        <v>x</v>
      </c>
      <c r="G465" s="27">
        <f t="shared" ref="G465" si="98">IF(D465=0,"x",E465/D465*100)</f>
        <v>6.9679012345679014</v>
      </c>
      <c r="H465" s="28">
        <f t="shared" ref="H465" si="99">+E465-C465</f>
        <v>3217.08</v>
      </c>
      <c r="J465" s="38"/>
    </row>
    <row r="466" spans="1:10" ht="12.75" customHeight="1" x14ac:dyDescent="0.25">
      <c r="A466" s="22" t="s">
        <v>355</v>
      </c>
      <c r="B466" s="17" t="s">
        <v>119</v>
      </c>
      <c r="C466" s="18">
        <v>49509960.07</v>
      </c>
      <c r="D466" s="18">
        <v>89340183</v>
      </c>
      <c r="E466" s="18">
        <v>55640570.25</v>
      </c>
      <c r="F466" s="19">
        <f t="shared" si="88"/>
        <v>112.38257952810342</v>
      </c>
      <c r="G466" s="19">
        <f t="shared" si="89"/>
        <v>62.279445129410583</v>
      </c>
      <c r="H466" s="20">
        <f t="shared" si="90"/>
        <v>6130610.1799999997</v>
      </c>
      <c r="J466" s="38"/>
    </row>
    <row r="467" spans="1:10" ht="12.75" customHeight="1" x14ac:dyDescent="0.25">
      <c r="A467" s="24" t="s">
        <v>159</v>
      </c>
      <c r="B467" s="25" t="s">
        <v>3</v>
      </c>
      <c r="C467" s="26">
        <v>49203773.07</v>
      </c>
      <c r="D467" s="26">
        <v>86803318</v>
      </c>
      <c r="E467" s="26">
        <v>54301691.609999999</v>
      </c>
      <c r="F467" s="27">
        <f t="shared" si="88"/>
        <v>110.36082849326905</v>
      </c>
      <c r="G467" s="27">
        <f t="shared" si="89"/>
        <v>62.557161248144908</v>
      </c>
      <c r="H467" s="28">
        <f t="shared" si="90"/>
        <v>5097918.5399999991</v>
      </c>
      <c r="J467" s="38"/>
    </row>
    <row r="468" spans="1:10" ht="12.75" customHeight="1" x14ac:dyDescent="0.25">
      <c r="A468" s="24" t="s">
        <v>160</v>
      </c>
      <c r="B468" s="25" t="s">
        <v>312</v>
      </c>
      <c r="C468" s="26">
        <v>306187</v>
      </c>
      <c r="D468" s="26">
        <v>2536865</v>
      </c>
      <c r="E468" s="26">
        <v>1338878.6399999999</v>
      </c>
      <c r="F468" s="27">
        <f t="shared" si="88"/>
        <v>437.27481571719238</v>
      </c>
      <c r="G468" s="27">
        <f t="shared" si="89"/>
        <v>52.776897469908725</v>
      </c>
      <c r="H468" s="28">
        <f t="shared" si="90"/>
        <v>1032691.6399999999</v>
      </c>
      <c r="J468" s="38"/>
    </row>
    <row r="469" spans="1:10" ht="12.75" customHeight="1" x14ac:dyDescent="0.25">
      <c r="A469" s="22" t="s">
        <v>356</v>
      </c>
      <c r="B469" s="17" t="s">
        <v>120</v>
      </c>
      <c r="C469" s="18">
        <v>2545718.9900000002</v>
      </c>
      <c r="D469" s="18">
        <v>4946464</v>
      </c>
      <c r="E469" s="18">
        <v>2695136.77</v>
      </c>
      <c r="F469" s="19">
        <f t="shared" si="88"/>
        <v>105.86937445126259</v>
      </c>
      <c r="G469" s="19">
        <f t="shared" si="89"/>
        <v>54.486129283463903</v>
      </c>
      <c r="H469" s="20">
        <f t="shared" si="90"/>
        <v>149417.7799999998</v>
      </c>
      <c r="J469" s="38"/>
    </row>
    <row r="470" spans="1:10" ht="12.75" customHeight="1" x14ac:dyDescent="0.25">
      <c r="A470" s="24" t="s">
        <v>159</v>
      </c>
      <c r="B470" s="25" t="s">
        <v>3</v>
      </c>
      <c r="C470" s="26">
        <v>2544922.65</v>
      </c>
      <c r="D470" s="26">
        <v>4923035</v>
      </c>
      <c r="E470" s="26">
        <v>2688472.16</v>
      </c>
      <c r="F470" s="27">
        <f t="shared" si="88"/>
        <v>105.64062369439795</v>
      </c>
      <c r="G470" s="27">
        <f t="shared" si="89"/>
        <v>54.610055788756327</v>
      </c>
      <c r="H470" s="28">
        <f t="shared" si="90"/>
        <v>143549.51000000024</v>
      </c>
      <c r="J470" s="38"/>
    </row>
    <row r="471" spans="1:10" ht="12.75" customHeight="1" x14ac:dyDescent="0.25">
      <c r="A471" s="24" t="s">
        <v>160</v>
      </c>
      <c r="B471" s="25" t="s">
        <v>312</v>
      </c>
      <c r="C471" s="26">
        <v>796.34</v>
      </c>
      <c r="D471" s="26">
        <v>23429</v>
      </c>
      <c r="E471" s="26">
        <v>6664.61</v>
      </c>
      <c r="F471" s="27">
        <f t="shared" si="88"/>
        <v>836.90509079036576</v>
      </c>
      <c r="G471" s="27">
        <f t="shared" si="89"/>
        <v>28.445985744163217</v>
      </c>
      <c r="H471" s="28">
        <f t="shared" si="90"/>
        <v>5868.2699999999995</v>
      </c>
      <c r="J471" s="38"/>
    </row>
    <row r="472" spans="1:10" ht="12.75" customHeight="1" x14ac:dyDescent="0.25">
      <c r="A472" s="22" t="s">
        <v>357</v>
      </c>
      <c r="B472" s="17" t="s">
        <v>121</v>
      </c>
      <c r="C472" s="18">
        <v>1689020.31</v>
      </c>
      <c r="D472" s="18">
        <v>3211059</v>
      </c>
      <c r="E472" s="18">
        <v>1706580.59</v>
      </c>
      <c r="F472" s="19">
        <f t="shared" si="88"/>
        <v>101.03967251879877</v>
      </c>
      <c r="G472" s="19">
        <f t="shared" si="89"/>
        <v>53.146970828004093</v>
      </c>
      <c r="H472" s="20">
        <f t="shared" si="90"/>
        <v>17560.280000000028</v>
      </c>
      <c r="J472" s="38"/>
    </row>
    <row r="473" spans="1:10" ht="12.75" customHeight="1" x14ac:dyDescent="0.25">
      <c r="A473" s="24" t="s">
        <v>159</v>
      </c>
      <c r="B473" s="25" t="s">
        <v>3</v>
      </c>
      <c r="C473" s="26">
        <v>1686119.81</v>
      </c>
      <c r="D473" s="26">
        <v>3200245</v>
      </c>
      <c r="E473" s="26">
        <v>1702049.75</v>
      </c>
      <c r="F473" s="27">
        <f t="shared" si="88"/>
        <v>100.9447691620443</v>
      </c>
      <c r="G473" s="27">
        <f t="shared" si="89"/>
        <v>53.184982712261096</v>
      </c>
      <c r="H473" s="28">
        <f t="shared" si="90"/>
        <v>15929.939999999944</v>
      </c>
      <c r="J473" s="38"/>
    </row>
    <row r="474" spans="1:10" ht="12.75" customHeight="1" x14ac:dyDescent="0.25">
      <c r="A474" s="24" t="s">
        <v>160</v>
      </c>
      <c r="B474" s="25" t="s">
        <v>312</v>
      </c>
      <c r="C474" s="26">
        <v>2900.5</v>
      </c>
      <c r="D474" s="26">
        <v>10814</v>
      </c>
      <c r="E474" s="26">
        <v>4530.84</v>
      </c>
      <c r="F474" s="27">
        <f t="shared" si="88"/>
        <v>156.20892949491468</v>
      </c>
      <c r="G474" s="27">
        <f t="shared" si="89"/>
        <v>41.897910116515632</v>
      </c>
      <c r="H474" s="28">
        <f t="shared" si="90"/>
        <v>1630.3400000000001</v>
      </c>
      <c r="J474" s="38"/>
    </row>
    <row r="475" spans="1:10" ht="12.75" customHeight="1" x14ac:dyDescent="0.25">
      <c r="A475" s="22" t="s">
        <v>358</v>
      </c>
      <c r="B475" s="17" t="s">
        <v>122</v>
      </c>
      <c r="C475" s="18">
        <v>1409986.26</v>
      </c>
      <c r="D475" s="18">
        <v>2730082</v>
      </c>
      <c r="E475" s="18">
        <v>1475986.71</v>
      </c>
      <c r="F475" s="19">
        <f t="shared" si="88"/>
        <v>104.68092859287863</v>
      </c>
      <c r="G475" s="19">
        <f t="shared" si="89"/>
        <v>54.063823357686694</v>
      </c>
      <c r="H475" s="20">
        <f t="shared" si="90"/>
        <v>66000.449999999953</v>
      </c>
      <c r="J475" s="38"/>
    </row>
    <row r="476" spans="1:10" ht="12.75" customHeight="1" x14ac:dyDescent="0.25">
      <c r="A476" s="24" t="s">
        <v>159</v>
      </c>
      <c r="B476" s="25" t="s">
        <v>3</v>
      </c>
      <c r="C476" s="26">
        <v>1407486.03</v>
      </c>
      <c r="D476" s="26">
        <v>2715481</v>
      </c>
      <c r="E476" s="26">
        <v>1473185.74</v>
      </c>
      <c r="F476" s="27">
        <f t="shared" si="88"/>
        <v>104.66787652592188</v>
      </c>
      <c r="G476" s="27">
        <f t="shared" si="89"/>
        <v>54.251373513569042</v>
      </c>
      <c r="H476" s="28">
        <f t="shared" si="90"/>
        <v>65699.709999999963</v>
      </c>
      <c r="J476" s="38"/>
    </row>
    <row r="477" spans="1:10" ht="12.75" customHeight="1" x14ac:dyDescent="0.25">
      <c r="A477" s="24" t="s">
        <v>160</v>
      </c>
      <c r="B477" s="25" t="s">
        <v>312</v>
      </c>
      <c r="C477" s="26">
        <v>2500.23</v>
      </c>
      <c r="D477" s="26">
        <v>14601</v>
      </c>
      <c r="E477" s="26">
        <v>2800.97</v>
      </c>
      <c r="F477" s="27">
        <f t="shared" si="88"/>
        <v>112.02849337860916</v>
      </c>
      <c r="G477" s="27">
        <f t="shared" si="89"/>
        <v>19.183412095061982</v>
      </c>
      <c r="H477" s="28">
        <f t="shared" si="90"/>
        <v>300.73999999999978</v>
      </c>
      <c r="J477" s="38"/>
    </row>
    <row r="478" spans="1:10" ht="12.75" customHeight="1" x14ac:dyDescent="0.25">
      <c r="A478" s="22" t="s">
        <v>359</v>
      </c>
      <c r="B478" s="17" t="s">
        <v>123</v>
      </c>
      <c r="C478" s="18">
        <v>2031371.53</v>
      </c>
      <c r="D478" s="18">
        <v>3736068</v>
      </c>
      <c r="E478" s="18">
        <v>2046272.29</v>
      </c>
      <c r="F478" s="19">
        <f t="shared" si="88"/>
        <v>100.7335319895913</v>
      </c>
      <c r="G478" s="19">
        <f t="shared" si="89"/>
        <v>54.770745339752914</v>
      </c>
      <c r="H478" s="20">
        <f t="shared" si="90"/>
        <v>14900.760000000009</v>
      </c>
      <c r="J478" s="38"/>
    </row>
    <row r="479" spans="1:10" ht="12.75" customHeight="1" x14ac:dyDescent="0.25">
      <c r="A479" s="24" t="s">
        <v>159</v>
      </c>
      <c r="B479" s="25" t="s">
        <v>3</v>
      </c>
      <c r="C479" s="26">
        <v>2025652.89</v>
      </c>
      <c r="D479" s="26">
        <v>3718931</v>
      </c>
      <c r="E479" s="26">
        <v>2036870.41</v>
      </c>
      <c r="F479" s="27">
        <f t="shared" si="88"/>
        <v>100.55377306029958</v>
      </c>
      <c r="G479" s="27">
        <f t="shared" si="89"/>
        <v>54.770320019381913</v>
      </c>
      <c r="H479" s="28">
        <f t="shared" si="90"/>
        <v>11217.520000000019</v>
      </c>
      <c r="J479" s="38"/>
    </row>
    <row r="480" spans="1:10" ht="12.75" customHeight="1" x14ac:dyDescent="0.25">
      <c r="A480" s="24" t="s">
        <v>160</v>
      </c>
      <c r="B480" s="25" t="s">
        <v>312</v>
      </c>
      <c r="C480" s="26">
        <v>5718.64</v>
      </c>
      <c r="D480" s="26">
        <v>17137</v>
      </c>
      <c r="E480" s="26">
        <v>9401.8799999999992</v>
      </c>
      <c r="F480" s="27">
        <f t="shared" ref="F480:F558" si="100">IF(C480=0,"x",E480/C480*100)</f>
        <v>164.4076213924989</v>
      </c>
      <c r="G480" s="27">
        <f t="shared" ref="G480:G558" si="101">IF(D480=0,"x",E480/D480*100)</f>
        <v>54.863044873665167</v>
      </c>
      <c r="H480" s="28">
        <f t="shared" si="90"/>
        <v>3683.2399999999989</v>
      </c>
      <c r="J480" s="38"/>
    </row>
    <row r="481" spans="1:10" ht="12.75" customHeight="1" x14ac:dyDescent="0.25">
      <c r="A481" s="22" t="s">
        <v>360</v>
      </c>
      <c r="B481" s="17" t="s">
        <v>124</v>
      </c>
      <c r="C481" s="18">
        <v>3251021.08</v>
      </c>
      <c r="D481" s="18">
        <v>8664424</v>
      </c>
      <c r="E481" s="18">
        <v>3658962.27</v>
      </c>
      <c r="F481" s="19">
        <f t="shared" si="100"/>
        <v>112.54809427443024</v>
      </c>
      <c r="G481" s="19">
        <f t="shared" si="101"/>
        <v>42.229723176058791</v>
      </c>
      <c r="H481" s="20">
        <f t="shared" ref="H481:H558" si="102">+E481-C481</f>
        <v>407941.18999999994</v>
      </c>
      <c r="J481" s="38"/>
    </row>
    <row r="482" spans="1:10" ht="12.75" customHeight="1" x14ac:dyDescent="0.25">
      <c r="A482" s="24" t="s">
        <v>159</v>
      </c>
      <c r="B482" s="25" t="s">
        <v>3</v>
      </c>
      <c r="C482" s="26">
        <v>3246764.52</v>
      </c>
      <c r="D482" s="26">
        <v>8616886</v>
      </c>
      <c r="E482" s="26">
        <v>3652780.94</v>
      </c>
      <c r="F482" s="27">
        <f t="shared" si="100"/>
        <v>112.50526231572839</v>
      </c>
      <c r="G482" s="27">
        <f t="shared" si="101"/>
        <v>42.390962814176717</v>
      </c>
      <c r="H482" s="28">
        <f t="shared" si="102"/>
        <v>406016.41999999993</v>
      </c>
      <c r="J482" s="38"/>
    </row>
    <row r="483" spans="1:10" ht="12.75" customHeight="1" x14ac:dyDescent="0.25">
      <c r="A483" s="24" t="s">
        <v>160</v>
      </c>
      <c r="B483" s="25" t="s">
        <v>312</v>
      </c>
      <c r="C483" s="26">
        <v>4256.5600000000004</v>
      </c>
      <c r="D483" s="26">
        <v>47538</v>
      </c>
      <c r="E483" s="26">
        <v>6181.33</v>
      </c>
      <c r="F483" s="27">
        <f t="shared" ref="F483" si="103">IF(C483=0,"x",E483/C483*100)</f>
        <v>145.21890916608714</v>
      </c>
      <c r="G483" s="27">
        <f t="shared" ref="G483" si="104">IF(D483=0,"x",E483/D483*100)</f>
        <v>13.002923976608189</v>
      </c>
      <c r="H483" s="28">
        <f t="shared" ref="H483" si="105">+E483-C483</f>
        <v>1924.7699999999995</v>
      </c>
      <c r="J483" s="38"/>
    </row>
    <row r="484" spans="1:10" ht="12.75" customHeight="1" x14ac:dyDescent="0.25">
      <c r="A484" s="22" t="s">
        <v>361</v>
      </c>
      <c r="B484" s="17" t="s">
        <v>125</v>
      </c>
      <c r="C484" s="18">
        <v>124880.54</v>
      </c>
      <c r="D484" s="18">
        <v>318271</v>
      </c>
      <c r="E484" s="18">
        <v>124403.43</v>
      </c>
      <c r="F484" s="19">
        <f t="shared" si="100"/>
        <v>99.617946879473777</v>
      </c>
      <c r="G484" s="19">
        <f t="shared" si="101"/>
        <v>39.087265255081363</v>
      </c>
      <c r="H484" s="20">
        <f t="shared" si="102"/>
        <v>-477.11000000000058</v>
      </c>
      <c r="J484" s="38"/>
    </row>
    <row r="485" spans="1:10" ht="12.75" customHeight="1" x14ac:dyDescent="0.25">
      <c r="A485" s="24" t="s">
        <v>159</v>
      </c>
      <c r="B485" s="25" t="s">
        <v>3</v>
      </c>
      <c r="C485" s="26">
        <v>124880.54</v>
      </c>
      <c r="D485" s="26">
        <v>281107</v>
      </c>
      <c r="E485" s="26">
        <v>124403.43</v>
      </c>
      <c r="F485" s="27">
        <f t="shared" si="100"/>
        <v>99.617946879473777</v>
      </c>
      <c r="G485" s="27">
        <f t="shared" si="101"/>
        <v>44.254831790030131</v>
      </c>
      <c r="H485" s="28">
        <f t="shared" si="102"/>
        <v>-477.11000000000058</v>
      </c>
      <c r="J485" s="38"/>
    </row>
    <row r="486" spans="1:10" ht="12.75" customHeight="1" x14ac:dyDescent="0.25">
      <c r="A486" s="24" t="s">
        <v>160</v>
      </c>
      <c r="B486" s="25" t="s">
        <v>312</v>
      </c>
      <c r="C486" s="26"/>
      <c r="D486" s="26">
        <v>37164</v>
      </c>
      <c r="E486" s="26"/>
      <c r="F486" s="27" t="str">
        <f t="shared" si="100"/>
        <v>x</v>
      </c>
      <c r="G486" s="27">
        <f t="shared" si="101"/>
        <v>0</v>
      </c>
      <c r="H486" s="28">
        <f t="shared" si="102"/>
        <v>0</v>
      </c>
      <c r="J486" s="38"/>
    </row>
    <row r="487" spans="1:10" ht="12.75" customHeight="1" x14ac:dyDescent="0.25">
      <c r="A487" s="22" t="s">
        <v>362</v>
      </c>
      <c r="B487" s="17" t="s">
        <v>126</v>
      </c>
      <c r="C487" s="18">
        <v>157162.60999999999</v>
      </c>
      <c r="D487" s="18">
        <v>415029</v>
      </c>
      <c r="E487" s="18">
        <v>187477.17</v>
      </c>
      <c r="F487" s="19">
        <f t="shared" si="100"/>
        <v>119.28865905192083</v>
      </c>
      <c r="G487" s="19">
        <f t="shared" si="101"/>
        <v>45.172065084608548</v>
      </c>
      <c r="H487" s="20">
        <f t="shared" si="102"/>
        <v>30314.560000000027</v>
      </c>
      <c r="J487" s="38"/>
    </row>
    <row r="488" spans="1:10" ht="12.75" customHeight="1" x14ac:dyDescent="0.25">
      <c r="A488" s="24" t="s">
        <v>159</v>
      </c>
      <c r="B488" s="25" t="s">
        <v>3</v>
      </c>
      <c r="C488" s="26">
        <v>157162.60999999999</v>
      </c>
      <c r="D488" s="26">
        <v>377176</v>
      </c>
      <c r="E488" s="26">
        <v>187477.17</v>
      </c>
      <c r="F488" s="19">
        <f t="shared" ref="F488:F490" si="106">IF(C488=0,"x",E488/C488*100)</f>
        <v>119.28865905192083</v>
      </c>
      <c r="G488" s="19">
        <f t="shared" ref="G488:G490" si="107">IF(D488=0,"x",E488/D488*100)</f>
        <v>49.705487623814882</v>
      </c>
      <c r="H488" s="20">
        <f t="shared" ref="H488:H490" si="108">+E488-C488</f>
        <v>30314.560000000027</v>
      </c>
      <c r="J488" s="38"/>
    </row>
    <row r="489" spans="1:10" ht="12.75" customHeight="1" x14ac:dyDescent="0.25">
      <c r="A489" s="24" t="s">
        <v>160</v>
      </c>
      <c r="B489" s="25" t="s">
        <v>312</v>
      </c>
      <c r="C489" s="26"/>
      <c r="D489" s="26">
        <v>37853</v>
      </c>
      <c r="E489" s="26"/>
      <c r="F489" s="19" t="str">
        <f t="shared" si="106"/>
        <v>x</v>
      </c>
      <c r="G489" s="19">
        <f t="shared" si="107"/>
        <v>0</v>
      </c>
      <c r="H489" s="20">
        <f t="shared" si="108"/>
        <v>0</v>
      </c>
      <c r="J489" s="38"/>
    </row>
    <row r="490" spans="1:10" ht="12.75" customHeight="1" x14ac:dyDescent="0.25">
      <c r="A490" s="22" t="s">
        <v>363</v>
      </c>
      <c r="B490" s="17" t="s">
        <v>127</v>
      </c>
      <c r="C490" s="18">
        <v>1203259.55</v>
      </c>
      <c r="D490" s="18">
        <v>2322251</v>
      </c>
      <c r="E490" s="18">
        <v>1184276.8</v>
      </c>
      <c r="F490" s="19">
        <f t="shared" si="106"/>
        <v>98.422389417146121</v>
      </c>
      <c r="G490" s="19">
        <f t="shared" si="107"/>
        <v>50.99693357867001</v>
      </c>
      <c r="H490" s="20">
        <f t="shared" si="108"/>
        <v>-18982.75</v>
      </c>
      <c r="J490" s="38"/>
    </row>
    <row r="491" spans="1:10" ht="12.75" customHeight="1" x14ac:dyDescent="0.25">
      <c r="A491" s="24" t="s">
        <v>159</v>
      </c>
      <c r="B491" s="25" t="s">
        <v>3</v>
      </c>
      <c r="C491" s="26">
        <v>1202355.74</v>
      </c>
      <c r="D491" s="26">
        <v>2318097</v>
      </c>
      <c r="E491" s="26">
        <v>1182115.43</v>
      </c>
      <c r="F491" s="27">
        <f t="shared" si="100"/>
        <v>98.316612186672799</v>
      </c>
      <c r="G491" s="27">
        <f t="shared" si="101"/>
        <v>50.995080447453233</v>
      </c>
      <c r="H491" s="28">
        <f t="shared" si="102"/>
        <v>-20240.310000000056</v>
      </c>
      <c r="J491" s="38"/>
    </row>
    <row r="492" spans="1:10" ht="12.75" customHeight="1" x14ac:dyDescent="0.25">
      <c r="A492" s="24" t="s">
        <v>160</v>
      </c>
      <c r="B492" s="25" t="s">
        <v>312</v>
      </c>
      <c r="C492" s="26">
        <v>903.81</v>
      </c>
      <c r="D492" s="26">
        <v>4154</v>
      </c>
      <c r="E492" s="26">
        <v>2161.37</v>
      </c>
      <c r="F492" s="27">
        <f t="shared" ref="F492" si="109">IF(C492=0,"x",E492/C492*100)</f>
        <v>239.13986346687909</v>
      </c>
      <c r="G492" s="27">
        <f t="shared" ref="G492" si="110">IF(D492=0,"x",E492/D492*100)</f>
        <v>52.031054405392382</v>
      </c>
      <c r="H492" s="28">
        <f t="shared" ref="H492" si="111">+E492-C492</f>
        <v>1257.56</v>
      </c>
      <c r="J492" s="38"/>
    </row>
    <row r="493" spans="1:10" ht="12.75" customHeight="1" x14ac:dyDescent="0.25">
      <c r="A493" s="22" t="s">
        <v>364</v>
      </c>
      <c r="B493" s="17" t="s">
        <v>331</v>
      </c>
      <c r="C493" s="18">
        <v>565205.17000000004</v>
      </c>
      <c r="D493" s="18">
        <v>1769801</v>
      </c>
      <c r="E493" s="18">
        <v>716480.34</v>
      </c>
      <c r="F493" s="19">
        <f t="shared" si="100"/>
        <v>126.76464725189969</v>
      </c>
      <c r="G493" s="19">
        <f t="shared" si="101"/>
        <v>40.483666807737137</v>
      </c>
      <c r="H493" s="30">
        <f t="shared" si="102"/>
        <v>151275.16999999993</v>
      </c>
      <c r="J493" s="38"/>
    </row>
    <row r="494" spans="1:10" ht="12.75" customHeight="1" x14ac:dyDescent="0.25">
      <c r="A494" s="24" t="s">
        <v>159</v>
      </c>
      <c r="B494" s="25" t="s">
        <v>3</v>
      </c>
      <c r="C494" s="26">
        <v>561178.12</v>
      </c>
      <c r="D494" s="26">
        <v>1673866</v>
      </c>
      <c r="E494" s="26">
        <v>707075.24</v>
      </c>
      <c r="F494" s="27">
        <f t="shared" si="100"/>
        <v>125.99836215995022</v>
      </c>
      <c r="G494" s="27">
        <f t="shared" si="101"/>
        <v>42.24204565956893</v>
      </c>
      <c r="H494" s="28">
        <f t="shared" si="102"/>
        <v>145897.12</v>
      </c>
      <c r="J494" s="38"/>
    </row>
    <row r="495" spans="1:10" ht="12.75" customHeight="1" x14ac:dyDescent="0.25">
      <c r="A495" s="24" t="s">
        <v>160</v>
      </c>
      <c r="B495" s="25" t="s">
        <v>312</v>
      </c>
      <c r="C495" s="26">
        <v>4027.05</v>
      </c>
      <c r="D495" s="26">
        <v>95935</v>
      </c>
      <c r="E495" s="26">
        <v>9405.1</v>
      </c>
      <c r="F495" s="27">
        <f t="shared" si="100"/>
        <v>233.54813076569698</v>
      </c>
      <c r="G495" s="27">
        <f t="shared" si="101"/>
        <v>9.8036170323656648</v>
      </c>
      <c r="H495" s="28">
        <f t="shared" si="102"/>
        <v>5378.05</v>
      </c>
      <c r="J495" s="38"/>
    </row>
    <row r="496" spans="1:10" ht="12.75" customHeight="1" x14ac:dyDescent="0.25">
      <c r="A496" s="22" t="s">
        <v>365</v>
      </c>
      <c r="B496" s="17" t="s">
        <v>128</v>
      </c>
      <c r="C496" s="18">
        <v>22391028.879999999</v>
      </c>
      <c r="D496" s="18">
        <v>42553911</v>
      </c>
      <c r="E496" s="18">
        <v>22998100.370000001</v>
      </c>
      <c r="F496" s="19">
        <f t="shared" si="100"/>
        <v>102.71122641685415</v>
      </c>
      <c r="G496" s="19">
        <f t="shared" si="101"/>
        <v>54.044622056007974</v>
      </c>
      <c r="H496" s="20">
        <f t="shared" si="102"/>
        <v>607071.49000000209</v>
      </c>
      <c r="J496" s="38"/>
    </row>
    <row r="497" spans="1:10" ht="12.75" customHeight="1" x14ac:dyDescent="0.25">
      <c r="A497" s="24" t="s">
        <v>159</v>
      </c>
      <c r="B497" s="25" t="s">
        <v>3</v>
      </c>
      <c r="C497" s="26">
        <v>22331404.550000001</v>
      </c>
      <c r="D497" s="26">
        <v>41039181</v>
      </c>
      <c r="E497" s="26">
        <v>22907675.949999999</v>
      </c>
      <c r="F497" s="27">
        <f t="shared" si="100"/>
        <v>102.58054256600711</v>
      </c>
      <c r="G497" s="27">
        <f t="shared" si="101"/>
        <v>55.819037787328163</v>
      </c>
      <c r="H497" s="28">
        <f t="shared" si="102"/>
        <v>576271.39999999851</v>
      </c>
      <c r="J497" s="38"/>
    </row>
    <row r="498" spans="1:10" ht="12.75" customHeight="1" x14ac:dyDescent="0.25">
      <c r="A498" s="24" t="s">
        <v>160</v>
      </c>
      <c r="B498" s="25" t="s">
        <v>312</v>
      </c>
      <c r="C498" s="26">
        <v>59624.33</v>
      </c>
      <c r="D498" s="26">
        <v>1514730</v>
      </c>
      <c r="E498" s="26">
        <v>90424.42</v>
      </c>
      <c r="F498" s="27">
        <f t="shared" si="100"/>
        <v>151.6569158932268</v>
      </c>
      <c r="G498" s="27">
        <f t="shared" si="101"/>
        <v>5.9696724828847385</v>
      </c>
      <c r="H498" s="28">
        <f t="shared" si="102"/>
        <v>30800.089999999997</v>
      </c>
      <c r="J498" s="38"/>
    </row>
    <row r="499" spans="1:10" ht="12.75" customHeight="1" x14ac:dyDescent="0.25">
      <c r="A499" s="22" t="s">
        <v>366</v>
      </c>
      <c r="B499" s="17" t="s">
        <v>129</v>
      </c>
      <c r="C499" s="18">
        <v>7275519.2199999997</v>
      </c>
      <c r="D499" s="18">
        <v>13886070</v>
      </c>
      <c r="E499" s="18">
        <v>8034478.6399999997</v>
      </c>
      <c r="F499" s="19">
        <f t="shared" si="100"/>
        <v>110.43168737584614</v>
      </c>
      <c r="G499" s="19">
        <f t="shared" si="101"/>
        <v>57.859989471463123</v>
      </c>
      <c r="H499" s="20">
        <f t="shared" si="102"/>
        <v>758959.41999999993</v>
      </c>
      <c r="J499" s="38"/>
    </row>
    <row r="500" spans="1:10" ht="12.75" customHeight="1" x14ac:dyDescent="0.25">
      <c r="A500" s="24" t="s">
        <v>159</v>
      </c>
      <c r="B500" s="25" t="s">
        <v>3</v>
      </c>
      <c r="C500" s="26">
        <v>7261346.9299999997</v>
      </c>
      <c r="D500" s="26">
        <v>13767557</v>
      </c>
      <c r="E500" s="26">
        <v>8016447.9199999999</v>
      </c>
      <c r="F500" s="27">
        <f t="shared" si="100"/>
        <v>110.3989107982202</v>
      </c>
      <c r="G500" s="27">
        <f t="shared" si="101"/>
        <v>58.227090833907567</v>
      </c>
      <c r="H500" s="28">
        <f t="shared" si="102"/>
        <v>755100.99000000022</v>
      </c>
      <c r="J500" s="38"/>
    </row>
    <row r="501" spans="1:10" ht="12.75" customHeight="1" x14ac:dyDescent="0.25">
      <c r="A501" s="24" t="s">
        <v>160</v>
      </c>
      <c r="B501" s="25" t="s">
        <v>312</v>
      </c>
      <c r="C501" s="26">
        <v>14172.29</v>
      </c>
      <c r="D501" s="26">
        <v>118513</v>
      </c>
      <c r="E501" s="26">
        <v>18030.72</v>
      </c>
      <c r="F501" s="27">
        <f t="shared" si="100"/>
        <v>127.22516967970596</v>
      </c>
      <c r="G501" s="27">
        <f t="shared" si="101"/>
        <v>15.214128407853991</v>
      </c>
      <c r="H501" s="28">
        <f t="shared" si="102"/>
        <v>3858.4300000000003</v>
      </c>
      <c r="J501" s="38"/>
    </row>
    <row r="502" spans="1:10" ht="12.75" customHeight="1" x14ac:dyDescent="0.25">
      <c r="A502" s="22" t="s">
        <v>367</v>
      </c>
      <c r="B502" s="17" t="s">
        <v>130</v>
      </c>
      <c r="C502" s="18">
        <v>8697234.8300000001</v>
      </c>
      <c r="D502" s="18">
        <v>16086393</v>
      </c>
      <c r="E502" s="18">
        <v>9130031.8499999996</v>
      </c>
      <c r="F502" s="19">
        <f t="shared" si="100"/>
        <v>104.97626002355508</v>
      </c>
      <c r="G502" s="19">
        <f t="shared" si="101"/>
        <v>56.756240196295096</v>
      </c>
      <c r="H502" s="20">
        <f t="shared" si="102"/>
        <v>432797.01999999955</v>
      </c>
      <c r="J502" s="38"/>
    </row>
    <row r="503" spans="1:10" ht="12.75" customHeight="1" x14ac:dyDescent="0.25">
      <c r="A503" s="24" t="s">
        <v>159</v>
      </c>
      <c r="B503" s="25" t="s">
        <v>3</v>
      </c>
      <c r="C503" s="26">
        <v>8674068.5099999998</v>
      </c>
      <c r="D503" s="26">
        <v>15918605</v>
      </c>
      <c r="E503" s="26">
        <v>9077295.7100000009</v>
      </c>
      <c r="F503" s="27">
        <f t="shared" si="100"/>
        <v>104.64865131668186</v>
      </c>
      <c r="G503" s="27">
        <f t="shared" si="101"/>
        <v>57.023185825642386</v>
      </c>
      <c r="H503" s="28">
        <f t="shared" si="102"/>
        <v>403227.20000000112</v>
      </c>
      <c r="J503" s="38"/>
    </row>
    <row r="504" spans="1:10" ht="12.75" customHeight="1" x14ac:dyDescent="0.25">
      <c r="A504" s="24" t="s">
        <v>160</v>
      </c>
      <c r="B504" s="25" t="s">
        <v>312</v>
      </c>
      <c r="C504" s="26">
        <v>23166.32</v>
      </c>
      <c r="D504" s="26">
        <v>167788</v>
      </c>
      <c r="E504" s="26">
        <v>52736.14</v>
      </c>
      <c r="F504" s="27">
        <f t="shared" si="100"/>
        <v>227.64142082126119</v>
      </c>
      <c r="G504" s="27">
        <f t="shared" si="101"/>
        <v>31.430221469950176</v>
      </c>
      <c r="H504" s="28">
        <f t="shared" si="102"/>
        <v>29569.82</v>
      </c>
      <c r="J504" s="38"/>
    </row>
    <row r="505" spans="1:10" ht="12.75" customHeight="1" x14ac:dyDescent="0.25">
      <c r="A505" s="22" t="s">
        <v>368</v>
      </c>
      <c r="B505" s="17" t="s">
        <v>131</v>
      </c>
      <c r="C505" s="18">
        <v>71452621.340000004</v>
      </c>
      <c r="D505" s="18">
        <v>132632008</v>
      </c>
      <c r="E505" s="18">
        <v>76295113.180000007</v>
      </c>
      <c r="F505" s="19">
        <f t="shared" si="100"/>
        <v>106.77720669890822</v>
      </c>
      <c r="G505" s="19">
        <f t="shared" si="101"/>
        <v>57.523907185360571</v>
      </c>
      <c r="H505" s="20">
        <f t="shared" si="102"/>
        <v>4842491.8400000036</v>
      </c>
      <c r="J505" s="38"/>
    </row>
    <row r="506" spans="1:10" ht="12.75" customHeight="1" x14ac:dyDescent="0.25">
      <c r="A506" s="24" t="s">
        <v>159</v>
      </c>
      <c r="B506" s="25" t="s">
        <v>3</v>
      </c>
      <c r="C506" s="26">
        <v>71370997.230000004</v>
      </c>
      <c r="D506" s="26">
        <v>130792346</v>
      </c>
      <c r="E506" s="26">
        <v>76102799.079999998</v>
      </c>
      <c r="F506" s="27">
        <f t="shared" si="100"/>
        <v>106.62986651952096</v>
      </c>
      <c r="G506" s="27">
        <f t="shared" si="101"/>
        <v>58.185972962056965</v>
      </c>
      <c r="H506" s="28">
        <f t="shared" si="102"/>
        <v>4731801.849999994</v>
      </c>
      <c r="J506" s="38"/>
    </row>
    <row r="507" spans="1:10" ht="12.75" customHeight="1" x14ac:dyDescent="0.25">
      <c r="A507" s="24" t="s">
        <v>160</v>
      </c>
      <c r="B507" s="25" t="s">
        <v>312</v>
      </c>
      <c r="C507" s="26">
        <v>81624.11</v>
      </c>
      <c r="D507" s="26">
        <v>1839662</v>
      </c>
      <c r="E507" s="26">
        <v>192314.1</v>
      </c>
      <c r="F507" s="27">
        <f t="shared" si="100"/>
        <v>235.60942961583288</v>
      </c>
      <c r="G507" s="27">
        <f t="shared" si="101"/>
        <v>10.453773573623851</v>
      </c>
      <c r="H507" s="28">
        <f t="shared" si="102"/>
        <v>110689.99</v>
      </c>
      <c r="J507" s="38"/>
    </row>
    <row r="508" spans="1:10" ht="12.75" customHeight="1" x14ac:dyDescent="0.25">
      <c r="A508" s="22" t="s">
        <v>369</v>
      </c>
      <c r="B508" s="17" t="s">
        <v>132</v>
      </c>
      <c r="C508" s="18">
        <v>17090141.68</v>
      </c>
      <c r="D508" s="18">
        <v>34216183</v>
      </c>
      <c r="E508" s="18">
        <v>18493827.870000001</v>
      </c>
      <c r="F508" s="19">
        <f t="shared" si="100"/>
        <v>108.21342629150166</v>
      </c>
      <c r="G508" s="19">
        <f t="shared" si="101"/>
        <v>54.049944349432558</v>
      </c>
      <c r="H508" s="20">
        <f t="shared" si="102"/>
        <v>1403686.1900000013</v>
      </c>
      <c r="J508" s="38"/>
    </row>
    <row r="509" spans="1:10" ht="12.75" customHeight="1" x14ac:dyDescent="0.25">
      <c r="A509" s="24" t="s">
        <v>159</v>
      </c>
      <c r="B509" s="25" t="s">
        <v>3</v>
      </c>
      <c r="C509" s="26">
        <v>17052231.859999999</v>
      </c>
      <c r="D509" s="26">
        <v>33858546</v>
      </c>
      <c r="E509" s="26">
        <v>18448777.530000001</v>
      </c>
      <c r="F509" s="27">
        <f t="shared" si="100"/>
        <v>108.18981164146568</v>
      </c>
      <c r="G509" s="27">
        <f t="shared" si="101"/>
        <v>54.487802075139328</v>
      </c>
      <c r="H509" s="28">
        <f t="shared" si="102"/>
        <v>1396545.6700000018</v>
      </c>
      <c r="J509" s="38"/>
    </row>
    <row r="510" spans="1:10" ht="12.75" customHeight="1" x14ac:dyDescent="0.25">
      <c r="A510" s="24" t="s">
        <v>160</v>
      </c>
      <c r="B510" s="25" t="s">
        <v>312</v>
      </c>
      <c r="C510" s="26">
        <v>37909.82</v>
      </c>
      <c r="D510" s="26">
        <v>357637</v>
      </c>
      <c r="E510" s="26">
        <v>45050.34</v>
      </c>
      <c r="F510" s="27">
        <f t="shared" si="100"/>
        <v>118.83554182003502</v>
      </c>
      <c r="G510" s="27">
        <f t="shared" si="101"/>
        <v>12.596666452296601</v>
      </c>
      <c r="H510" s="28">
        <f t="shared" si="102"/>
        <v>7140.5199999999968</v>
      </c>
      <c r="J510" s="38"/>
    </row>
    <row r="511" spans="1:10" ht="12.75" customHeight="1" x14ac:dyDescent="0.25">
      <c r="A511" s="22" t="s">
        <v>370</v>
      </c>
      <c r="B511" s="17" t="s">
        <v>133</v>
      </c>
      <c r="C511" s="18">
        <v>2132473.7400000002</v>
      </c>
      <c r="D511" s="18">
        <v>4532133</v>
      </c>
      <c r="E511" s="18">
        <v>2407988.9900000002</v>
      </c>
      <c r="F511" s="19">
        <f t="shared" si="100"/>
        <v>112.91998324912549</v>
      </c>
      <c r="G511" s="19">
        <f t="shared" si="101"/>
        <v>53.131472311161218</v>
      </c>
      <c r="H511" s="20">
        <f t="shared" si="102"/>
        <v>275515.25</v>
      </c>
      <c r="J511" s="38"/>
    </row>
    <row r="512" spans="1:10" ht="12.75" customHeight="1" x14ac:dyDescent="0.25">
      <c r="A512" s="24" t="s">
        <v>159</v>
      </c>
      <c r="B512" s="25" t="s">
        <v>3</v>
      </c>
      <c r="C512" s="26">
        <v>2124361.02</v>
      </c>
      <c r="D512" s="26">
        <v>4488660</v>
      </c>
      <c r="E512" s="26">
        <v>2389707.6800000002</v>
      </c>
      <c r="F512" s="27">
        <f t="shared" si="100"/>
        <v>112.49065754369754</v>
      </c>
      <c r="G512" s="27">
        <f t="shared" si="101"/>
        <v>53.238776828719494</v>
      </c>
      <c r="H512" s="28">
        <f t="shared" si="102"/>
        <v>265346.66000000015</v>
      </c>
      <c r="J512" s="38"/>
    </row>
    <row r="513" spans="1:10" ht="12.75" customHeight="1" x14ac:dyDescent="0.25">
      <c r="A513" s="24" t="s">
        <v>160</v>
      </c>
      <c r="B513" s="25" t="s">
        <v>312</v>
      </c>
      <c r="C513" s="26">
        <v>8112.72</v>
      </c>
      <c r="D513" s="26">
        <v>43473</v>
      </c>
      <c r="E513" s="26">
        <v>18281.310000000001</v>
      </c>
      <c r="F513" s="27">
        <f t="shared" ref="F513" si="112">IF(C513=0,"x",E513/C513*100)</f>
        <v>225.34131585953912</v>
      </c>
      <c r="G513" s="27">
        <f t="shared" ref="G513" si="113">IF(D513=0,"x",E513/D513*100)</f>
        <v>42.052101304257818</v>
      </c>
      <c r="H513" s="28">
        <f t="shared" ref="H513" si="114">+E513-C513</f>
        <v>10168.59</v>
      </c>
      <c r="J513" s="38"/>
    </row>
    <row r="514" spans="1:10" ht="12.75" customHeight="1" x14ac:dyDescent="0.25">
      <c r="A514" s="22" t="s">
        <v>371</v>
      </c>
      <c r="B514" s="17" t="s">
        <v>98</v>
      </c>
      <c r="C514" s="18">
        <v>459138.28</v>
      </c>
      <c r="D514" s="18">
        <v>2104133</v>
      </c>
      <c r="E514" s="18">
        <v>723798.09</v>
      </c>
      <c r="F514" s="27">
        <f t="shared" ref="F514:F516" si="115">IF(C514=0,"x",E514/C514*100)</f>
        <v>157.6427236692179</v>
      </c>
      <c r="G514" s="27">
        <f t="shared" ref="G514:G516" si="116">IF(D514=0,"x",E514/D514*100)</f>
        <v>34.398875451314147</v>
      </c>
      <c r="H514" s="28">
        <f t="shared" ref="H514:H516" si="117">+E514-C514</f>
        <v>264659.80999999994</v>
      </c>
      <c r="J514" s="38"/>
    </row>
    <row r="515" spans="1:10" ht="12.75" customHeight="1" x14ac:dyDescent="0.25">
      <c r="A515" s="24" t="s">
        <v>159</v>
      </c>
      <c r="B515" s="25" t="s">
        <v>3</v>
      </c>
      <c r="C515" s="26">
        <v>455273.85</v>
      </c>
      <c r="D515" s="26">
        <v>2080908</v>
      </c>
      <c r="E515" s="26">
        <v>713181.09</v>
      </c>
      <c r="F515" s="27">
        <f t="shared" si="115"/>
        <v>156.64881477378944</v>
      </c>
      <c r="G515" s="27">
        <f t="shared" si="116"/>
        <v>34.272591099654569</v>
      </c>
      <c r="H515" s="28">
        <f t="shared" si="117"/>
        <v>257907.24</v>
      </c>
      <c r="J515" s="38"/>
    </row>
    <row r="516" spans="1:10" ht="12.75" customHeight="1" x14ac:dyDescent="0.25">
      <c r="A516" s="24" t="s">
        <v>160</v>
      </c>
      <c r="B516" s="25" t="s">
        <v>312</v>
      </c>
      <c r="C516" s="26">
        <v>3864.43</v>
      </c>
      <c r="D516" s="26">
        <v>23225</v>
      </c>
      <c r="E516" s="26">
        <v>10617</v>
      </c>
      <c r="F516" s="27">
        <f t="shared" si="115"/>
        <v>274.73650706572511</v>
      </c>
      <c r="G516" s="27">
        <f t="shared" si="116"/>
        <v>45.713670613562975</v>
      </c>
      <c r="H516" s="28">
        <f t="shared" si="117"/>
        <v>6752.57</v>
      </c>
      <c r="J516" s="38"/>
    </row>
    <row r="517" spans="1:10" ht="12.75" customHeight="1" x14ac:dyDescent="0.25">
      <c r="A517" s="22" t="s">
        <v>443</v>
      </c>
      <c r="B517" s="17" t="s">
        <v>444</v>
      </c>
      <c r="C517" s="18"/>
      <c r="D517" s="18">
        <v>207857</v>
      </c>
      <c r="E517" s="18"/>
      <c r="F517" s="27" t="str">
        <f t="shared" ref="F517:F519" si="118">IF(C517=0,"x",E517/C517*100)</f>
        <v>x</v>
      </c>
      <c r="G517" s="27">
        <f t="shared" ref="G517:G519" si="119">IF(D517=0,"x",E517/D517*100)</f>
        <v>0</v>
      </c>
      <c r="H517" s="28">
        <f t="shared" ref="H517:H519" si="120">+E517-C517</f>
        <v>0</v>
      </c>
      <c r="J517" s="38"/>
    </row>
    <row r="518" spans="1:10" ht="12.75" customHeight="1" x14ac:dyDescent="0.25">
      <c r="A518" s="24" t="s">
        <v>159</v>
      </c>
      <c r="B518" s="25" t="s">
        <v>3</v>
      </c>
      <c r="C518" s="26"/>
      <c r="D518" s="26">
        <v>204673</v>
      </c>
      <c r="E518" s="26"/>
      <c r="F518" s="27" t="str">
        <f t="shared" si="118"/>
        <v>x</v>
      </c>
      <c r="G518" s="27">
        <f t="shared" si="119"/>
        <v>0</v>
      </c>
      <c r="H518" s="28">
        <f t="shared" si="120"/>
        <v>0</v>
      </c>
      <c r="J518" s="38"/>
    </row>
    <row r="519" spans="1:10" ht="12.75" customHeight="1" x14ac:dyDescent="0.25">
      <c r="A519" s="24" t="s">
        <v>160</v>
      </c>
      <c r="B519" s="25" t="s">
        <v>312</v>
      </c>
      <c r="C519" s="26"/>
      <c r="D519" s="26">
        <v>3184</v>
      </c>
      <c r="E519" s="26"/>
      <c r="F519" s="27" t="str">
        <f t="shared" si="118"/>
        <v>x</v>
      </c>
      <c r="G519" s="27">
        <f t="shared" si="119"/>
        <v>0</v>
      </c>
      <c r="H519" s="28">
        <f t="shared" si="120"/>
        <v>0</v>
      </c>
      <c r="J519" s="38"/>
    </row>
    <row r="520" spans="1:10" ht="12.75" customHeight="1" x14ac:dyDescent="0.25">
      <c r="A520" s="16" t="s">
        <v>288</v>
      </c>
      <c r="B520" s="17" t="s">
        <v>134</v>
      </c>
      <c r="C520" s="29">
        <v>1063900.56</v>
      </c>
      <c r="D520" s="29">
        <v>2289778</v>
      </c>
      <c r="E520" s="29">
        <v>1288876.6499999999</v>
      </c>
      <c r="F520" s="27">
        <f t="shared" ref="F520" si="121">IF(C520=0,"x",E520/C520*100)</f>
        <v>121.14634566974942</v>
      </c>
      <c r="G520" s="27">
        <f t="shared" ref="G520" si="122">IF(D520=0,"x",E520/D520*100)</f>
        <v>56.28827991185171</v>
      </c>
      <c r="H520" s="28">
        <f t="shared" ref="H520" si="123">+E520-C520</f>
        <v>224976.08999999985</v>
      </c>
      <c r="J520" s="38"/>
    </row>
    <row r="521" spans="1:10" ht="12.75" customHeight="1" x14ac:dyDescent="0.25">
      <c r="A521" s="22" t="s">
        <v>289</v>
      </c>
      <c r="B521" s="17" t="s">
        <v>135</v>
      </c>
      <c r="C521" s="18">
        <v>1063900.56</v>
      </c>
      <c r="D521" s="18">
        <v>2289778</v>
      </c>
      <c r="E521" s="18">
        <v>1288876.6499999999</v>
      </c>
      <c r="F521" s="19">
        <f t="shared" si="100"/>
        <v>121.14634566974942</v>
      </c>
      <c r="G521" s="19">
        <f t="shared" si="101"/>
        <v>56.28827991185171</v>
      </c>
      <c r="H521" s="20">
        <f t="shared" si="102"/>
        <v>224976.08999999985</v>
      </c>
      <c r="J521" s="38"/>
    </row>
    <row r="522" spans="1:10" ht="12.75" customHeight="1" x14ac:dyDescent="0.25">
      <c r="A522" s="24" t="s">
        <v>159</v>
      </c>
      <c r="B522" s="25" t="s">
        <v>3</v>
      </c>
      <c r="C522" s="26">
        <v>1063900.56</v>
      </c>
      <c r="D522" s="26">
        <v>2283361</v>
      </c>
      <c r="E522" s="26">
        <v>1285799.8</v>
      </c>
      <c r="F522" s="27">
        <f t="shared" si="100"/>
        <v>120.85714100949434</v>
      </c>
      <c r="G522" s="27">
        <f t="shared" si="101"/>
        <v>56.311717682836836</v>
      </c>
      <c r="H522" s="28">
        <f t="shared" si="102"/>
        <v>221899.24</v>
      </c>
      <c r="J522" s="38"/>
    </row>
    <row r="523" spans="1:10" ht="12.75" customHeight="1" x14ac:dyDescent="0.25">
      <c r="A523" s="24" t="s">
        <v>160</v>
      </c>
      <c r="B523" s="25" t="s">
        <v>312</v>
      </c>
      <c r="C523" s="26"/>
      <c r="D523" s="26">
        <v>6417</v>
      </c>
      <c r="E523" s="26">
        <v>3076.85</v>
      </c>
      <c r="F523" s="27" t="str">
        <f t="shared" si="100"/>
        <v>x</v>
      </c>
      <c r="G523" s="27">
        <f t="shared" si="101"/>
        <v>47.948418263986284</v>
      </c>
      <c r="H523" s="28">
        <f t="shared" si="102"/>
        <v>3076.85</v>
      </c>
      <c r="J523" s="38"/>
    </row>
    <row r="524" spans="1:10" ht="12.75" customHeight="1" x14ac:dyDescent="0.25">
      <c r="A524" s="16" t="s">
        <v>290</v>
      </c>
      <c r="B524" s="17" t="s">
        <v>136</v>
      </c>
      <c r="C524" s="29">
        <v>452859.87</v>
      </c>
      <c r="D524" s="29">
        <v>964032</v>
      </c>
      <c r="E524" s="29">
        <v>515120.37</v>
      </c>
      <c r="F524" s="19">
        <f t="shared" si="100"/>
        <v>113.7482926009761</v>
      </c>
      <c r="G524" s="19">
        <f t="shared" si="101"/>
        <v>53.433949287990437</v>
      </c>
      <c r="H524" s="30">
        <f t="shared" si="102"/>
        <v>62260.5</v>
      </c>
      <c r="J524" s="38"/>
    </row>
    <row r="525" spans="1:10" ht="12.75" customHeight="1" x14ac:dyDescent="0.25">
      <c r="A525" s="22" t="s">
        <v>291</v>
      </c>
      <c r="B525" s="17" t="s">
        <v>137</v>
      </c>
      <c r="C525" s="18">
        <v>452859.87</v>
      </c>
      <c r="D525" s="18">
        <v>964032</v>
      </c>
      <c r="E525" s="18">
        <v>515120.37</v>
      </c>
      <c r="F525" s="19">
        <f t="shared" si="100"/>
        <v>113.7482926009761</v>
      </c>
      <c r="G525" s="19">
        <f t="shared" si="101"/>
        <v>53.433949287990437</v>
      </c>
      <c r="H525" s="20">
        <f t="shared" si="102"/>
        <v>62260.5</v>
      </c>
      <c r="J525" s="38"/>
    </row>
    <row r="526" spans="1:10" ht="12.75" customHeight="1" x14ac:dyDescent="0.25">
      <c r="A526" s="24" t="s">
        <v>159</v>
      </c>
      <c r="B526" s="25" t="s">
        <v>3</v>
      </c>
      <c r="C526" s="26">
        <v>450743.69</v>
      </c>
      <c r="D526" s="26">
        <v>951822</v>
      </c>
      <c r="E526" s="26">
        <v>509136.49</v>
      </c>
      <c r="F526" s="27">
        <f t="shared" si="100"/>
        <v>112.95476815216203</v>
      </c>
      <c r="G526" s="27">
        <f t="shared" si="101"/>
        <v>53.490725156594408</v>
      </c>
      <c r="H526" s="28">
        <f t="shared" si="102"/>
        <v>58392.799999999988</v>
      </c>
      <c r="J526" s="38"/>
    </row>
    <row r="527" spans="1:10" ht="12.75" customHeight="1" x14ac:dyDescent="0.25">
      <c r="A527" s="24" t="s">
        <v>160</v>
      </c>
      <c r="B527" s="25" t="s">
        <v>312</v>
      </c>
      <c r="C527" s="26">
        <v>2116.1799999999998</v>
      </c>
      <c r="D527" s="26">
        <v>12210</v>
      </c>
      <c r="E527" s="26">
        <v>5983.88</v>
      </c>
      <c r="F527" s="27">
        <f t="shared" si="100"/>
        <v>282.76800650228245</v>
      </c>
      <c r="G527" s="27">
        <f t="shared" si="101"/>
        <v>49.008026208026209</v>
      </c>
      <c r="H527" s="28">
        <f t="shared" si="102"/>
        <v>3867.7000000000003</v>
      </c>
      <c r="J527" s="38"/>
    </row>
    <row r="528" spans="1:10" ht="12.75" customHeight="1" x14ac:dyDescent="0.25">
      <c r="A528" s="16" t="s">
        <v>292</v>
      </c>
      <c r="B528" s="17" t="s">
        <v>138</v>
      </c>
      <c r="C528" s="29">
        <v>232994.77</v>
      </c>
      <c r="D528" s="29">
        <v>1396532</v>
      </c>
      <c r="E528" s="29">
        <v>862276.21</v>
      </c>
      <c r="F528" s="19">
        <f t="shared" si="100"/>
        <v>370.08393364366077</v>
      </c>
      <c r="G528" s="19">
        <f t="shared" si="101"/>
        <v>61.744106830348322</v>
      </c>
      <c r="H528" s="30">
        <f t="shared" si="102"/>
        <v>629281.43999999994</v>
      </c>
      <c r="J528" s="38"/>
    </row>
    <row r="529" spans="1:10" ht="12.75" customHeight="1" x14ac:dyDescent="0.25">
      <c r="A529" s="22" t="s">
        <v>293</v>
      </c>
      <c r="B529" s="17" t="s">
        <v>139</v>
      </c>
      <c r="C529" s="18">
        <v>232994.77</v>
      </c>
      <c r="D529" s="18">
        <v>1396532</v>
      </c>
      <c r="E529" s="18">
        <v>862276.21</v>
      </c>
      <c r="F529" s="19">
        <f t="shared" si="100"/>
        <v>370.08393364366077</v>
      </c>
      <c r="G529" s="19">
        <f t="shared" si="101"/>
        <v>61.744106830348322</v>
      </c>
      <c r="H529" s="20">
        <f t="shared" si="102"/>
        <v>629281.43999999994</v>
      </c>
      <c r="J529" s="38"/>
    </row>
    <row r="530" spans="1:10" ht="12.75" customHeight="1" x14ac:dyDescent="0.25">
      <c r="A530" s="24" t="s">
        <v>159</v>
      </c>
      <c r="B530" s="25" t="s">
        <v>3</v>
      </c>
      <c r="C530" s="26">
        <v>231808.35</v>
      </c>
      <c r="D530" s="26">
        <v>1385507</v>
      </c>
      <c r="E530" s="26">
        <v>860995.02</v>
      </c>
      <c r="F530" s="27">
        <f t="shared" si="100"/>
        <v>371.42536927595575</v>
      </c>
      <c r="G530" s="27">
        <f t="shared" si="101"/>
        <v>62.142957054709939</v>
      </c>
      <c r="H530" s="28">
        <f t="shared" si="102"/>
        <v>629186.67000000004</v>
      </c>
      <c r="J530" s="38"/>
    </row>
    <row r="531" spans="1:10" ht="12.75" customHeight="1" x14ac:dyDescent="0.25">
      <c r="A531" s="24" t="s">
        <v>160</v>
      </c>
      <c r="B531" s="25" t="s">
        <v>312</v>
      </c>
      <c r="C531" s="26">
        <v>1186.42</v>
      </c>
      <c r="D531" s="26">
        <v>11025</v>
      </c>
      <c r="E531" s="26">
        <v>1281.19</v>
      </c>
      <c r="F531" s="27">
        <f t="shared" si="100"/>
        <v>107.98789636047943</v>
      </c>
      <c r="G531" s="27">
        <f t="shared" si="101"/>
        <v>11.62077097505669</v>
      </c>
      <c r="H531" s="28">
        <f t="shared" si="102"/>
        <v>94.769999999999982</v>
      </c>
      <c r="J531" s="38"/>
    </row>
    <row r="532" spans="1:10" ht="12.75" customHeight="1" x14ac:dyDescent="0.25">
      <c r="A532" s="16" t="s">
        <v>294</v>
      </c>
      <c r="B532" s="17" t="s">
        <v>140</v>
      </c>
      <c r="C532" s="29">
        <v>387115.23</v>
      </c>
      <c r="D532" s="29">
        <v>808933</v>
      </c>
      <c r="E532" s="29">
        <v>395449.3</v>
      </c>
      <c r="F532" s="19">
        <f t="shared" si="100"/>
        <v>102.15286544009132</v>
      </c>
      <c r="G532" s="19">
        <f t="shared" si="101"/>
        <v>48.885297051795391</v>
      </c>
      <c r="H532" s="30">
        <f t="shared" si="102"/>
        <v>8334.070000000007</v>
      </c>
      <c r="J532" s="38"/>
    </row>
    <row r="533" spans="1:10" ht="12.75" customHeight="1" x14ac:dyDescent="0.25">
      <c r="A533" s="22" t="s">
        <v>295</v>
      </c>
      <c r="B533" s="17" t="s">
        <v>141</v>
      </c>
      <c r="C533" s="18">
        <v>387115.23</v>
      </c>
      <c r="D533" s="18">
        <v>808933</v>
      </c>
      <c r="E533" s="18">
        <v>395449.3</v>
      </c>
      <c r="F533" s="19">
        <f t="shared" si="100"/>
        <v>102.15286544009132</v>
      </c>
      <c r="G533" s="19">
        <f t="shared" si="101"/>
        <v>48.885297051795391</v>
      </c>
      <c r="H533" s="20">
        <f t="shared" si="102"/>
        <v>8334.070000000007</v>
      </c>
      <c r="J533" s="38"/>
    </row>
    <row r="534" spans="1:10" ht="12.75" customHeight="1" x14ac:dyDescent="0.25">
      <c r="A534" s="24" t="s">
        <v>159</v>
      </c>
      <c r="B534" s="25" t="s">
        <v>3</v>
      </c>
      <c r="C534" s="26">
        <v>385182.92</v>
      </c>
      <c r="D534" s="26">
        <v>784379</v>
      </c>
      <c r="E534" s="26">
        <v>395449.3</v>
      </c>
      <c r="F534" s="27">
        <f t="shared" si="100"/>
        <v>102.66532586647403</v>
      </c>
      <c r="G534" s="27">
        <f t="shared" si="101"/>
        <v>50.415589912529526</v>
      </c>
      <c r="H534" s="28">
        <f t="shared" si="102"/>
        <v>10266.380000000005</v>
      </c>
      <c r="J534" s="38"/>
    </row>
    <row r="535" spans="1:10" ht="12.75" customHeight="1" x14ac:dyDescent="0.25">
      <c r="A535" s="24" t="s">
        <v>160</v>
      </c>
      <c r="B535" s="25" t="s">
        <v>312</v>
      </c>
      <c r="C535" s="26">
        <v>1932.31</v>
      </c>
      <c r="D535" s="26">
        <v>24554</v>
      </c>
      <c r="E535" s="26"/>
      <c r="F535" s="27">
        <f t="shared" si="100"/>
        <v>0</v>
      </c>
      <c r="G535" s="27">
        <f t="shared" si="101"/>
        <v>0</v>
      </c>
      <c r="H535" s="28">
        <f t="shared" si="102"/>
        <v>-1932.31</v>
      </c>
      <c r="J535" s="38"/>
    </row>
    <row r="536" spans="1:10" ht="12.75" customHeight="1" x14ac:dyDescent="0.25">
      <c r="A536" s="16" t="s">
        <v>296</v>
      </c>
      <c r="B536" s="17" t="s">
        <v>142</v>
      </c>
      <c r="C536" s="29">
        <v>8290445</v>
      </c>
      <c r="D536" s="29">
        <v>17460685</v>
      </c>
      <c r="E536" s="29">
        <v>8811906.3800000008</v>
      </c>
      <c r="F536" s="19">
        <f t="shared" si="100"/>
        <v>106.28990820155011</v>
      </c>
      <c r="G536" s="19">
        <f t="shared" si="101"/>
        <v>50.467128752394309</v>
      </c>
      <c r="H536" s="30">
        <f t="shared" si="102"/>
        <v>521461.38000000082</v>
      </c>
      <c r="J536" s="38"/>
    </row>
    <row r="537" spans="1:10" ht="12.75" customHeight="1" x14ac:dyDescent="0.25">
      <c r="A537" s="22" t="s">
        <v>297</v>
      </c>
      <c r="B537" s="17" t="s">
        <v>143</v>
      </c>
      <c r="C537" s="18">
        <v>8290445</v>
      </c>
      <c r="D537" s="18">
        <v>17460685</v>
      </c>
      <c r="E537" s="18">
        <v>8811906.3800000008</v>
      </c>
      <c r="F537" s="19">
        <f t="shared" si="100"/>
        <v>106.28990820155011</v>
      </c>
      <c r="G537" s="19">
        <f t="shared" si="101"/>
        <v>50.467128752394309</v>
      </c>
      <c r="H537" s="20">
        <f t="shared" si="102"/>
        <v>521461.38000000082</v>
      </c>
      <c r="J537" s="38"/>
    </row>
    <row r="538" spans="1:10" ht="12.75" customHeight="1" x14ac:dyDescent="0.25">
      <c r="A538" s="24" t="s">
        <v>159</v>
      </c>
      <c r="B538" s="25" t="s">
        <v>3</v>
      </c>
      <c r="C538" s="26">
        <v>7142059.5199999996</v>
      </c>
      <c r="D538" s="26">
        <v>16019594</v>
      </c>
      <c r="E538" s="26">
        <v>8239305.2699999996</v>
      </c>
      <c r="F538" s="27">
        <f t="shared" si="100"/>
        <v>115.36315606062047</v>
      </c>
      <c r="G538" s="27">
        <f t="shared" si="101"/>
        <v>51.432672201305472</v>
      </c>
      <c r="H538" s="28">
        <f t="shared" si="102"/>
        <v>1097245.75</v>
      </c>
      <c r="J538" s="38"/>
    </row>
    <row r="539" spans="1:10" ht="12.75" customHeight="1" x14ac:dyDescent="0.25">
      <c r="A539" s="24" t="s">
        <v>160</v>
      </c>
      <c r="B539" s="25" t="s">
        <v>312</v>
      </c>
      <c r="C539" s="26">
        <v>1148385.48</v>
      </c>
      <c r="D539" s="26">
        <v>1441091</v>
      </c>
      <c r="E539" s="26">
        <v>572601.11</v>
      </c>
      <c r="F539" s="27">
        <f t="shared" si="100"/>
        <v>49.861402810491825</v>
      </c>
      <c r="G539" s="27">
        <f t="shared" si="101"/>
        <v>39.73386205312503</v>
      </c>
      <c r="H539" s="28">
        <f t="shared" si="102"/>
        <v>-575784.37</v>
      </c>
      <c r="J539" s="38"/>
    </row>
    <row r="540" spans="1:10" ht="12.75" customHeight="1" x14ac:dyDescent="0.25">
      <c r="A540" s="16" t="s">
        <v>298</v>
      </c>
      <c r="B540" s="17" t="s">
        <v>144</v>
      </c>
      <c r="C540" s="29">
        <v>6101277.3499999996</v>
      </c>
      <c r="D540" s="29">
        <v>14415988</v>
      </c>
      <c r="E540" s="29">
        <v>6313577.9900000002</v>
      </c>
      <c r="F540" s="19">
        <f t="shared" si="100"/>
        <v>103.47960972467511</v>
      </c>
      <c r="G540" s="19">
        <f t="shared" si="101"/>
        <v>43.795666242230503</v>
      </c>
      <c r="H540" s="30">
        <f t="shared" si="102"/>
        <v>212300.6400000006</v>
      </c>
      <c r="J540" s="38"/>
    </row>
    <row r="541" spans="1:10" ht="12.75" customHeight="1" x14ac:dyDescent="0.25">
      <c r="A541" s="22" t="s">
        <v>299</v>
      </c>
      <c r="B541" s="17" t="s">
        <v>145</v>
      </c>
      <c r="C541" s="18">
        <v>6101277.3499999996</v>
      </c>
      <c r="D541" s="18">
        <v>14415988</v>
      </c>
      <c r="E541" s="18">
        <v>6313577.9900000002</v>
      </c>
      <c r="F541" s="19">
        <f t="shared" si="100"/>
        <v>103.47960972467511</v>
      </c>
      <c r="G541" s="19">
        <f t="shared" si="101"/>
        <v>43.795666242230503</v>
      </c>
      <c r="H541" s="20">
        <f t="shared" si="102"/>
        <v>212300.6400000006</v>
      </c>
      <c r="J541" s="38"/>
    </row>
    <row r="542" spans="1:10" ht="12.75" customHeight="1" x14ac:dyDescent="0.25">
      <c r="A542" s="24" t="s">
        <v>159</v>
      </c>
      <c r="B542" s="25" t="s">
        <v>3</v>
      </c>
      <c r="C542" s="26">
        <v>5682934.8799999999</v>
      </c>
      <c r="D542" s="26">
        <v>10580265</v>
      </c>
      <c r="E542" s="26">
        <v>5806856.0499999998</v>
      </c>
      <c r="F542" s="27">
        <f t="shared" si="100"/>
        <v>102.18058402245849</v>
      </c>
      <c r="G542" s="27">
        <f t="shared" si="101"/>
        <v>54.883843174060388</v>
      </c>
      <c r="H542" s="28">
        <f t="shared" si="102"/>
        <v>123921.16999999993</v>
      </c>
      <c r="J542" s="38"/>
    </row>
    <row r="543" spans="1:10" ht="12.75" customHeight="1" x14ac:dyDescent="0.25">
      <c r="A543" s="24" t="s">
        <v>160</v>
      </c>
      <c r="B543" s="25" t="s">
        <v>312</v>
      </c>
      <c r="C543" s="26">
        <v>418342.47</v>
      </c>
      <c r="D543" s="26">
        <v>3835723</v>
      </c>
      <c r="E543" s="26">
        <v>506721.94</v>
      </c>
      <c r="F543" s="27">
        <f t="shared" si="100"/>
        <v>121.12610512626176</v>
      </c>
      <c r="G543" s="27">
        <f t="shared" si="101"/>
        <v>13.210597845569142</v>
      </c>
      <c r="H543" s="28">
        <f t="shared" si="102"/>
        <v>88379.47000000003</v>
      </c>
      <c r="J543" s="38"/>
    </row>
    <row r="544" spans="1:10" ht="12.75" customHeight="1" x14ac:dyDescent="0.25">
      <c r="A544" s="16" t="s">
        <v>300</v>
      </c>
      <c r="B544" s="17" t="s">
        <v>146</v>
      </c>
      <c r="C544" s="29">
        <v>783417.75</v>
      </c>
      <c r="D544" s="29">
        <v>1798245</v>
      </c>
      <c r="E544" s="29">
        <v>912772.49</v>
      </c>
      <c r="F544" s="19">
        <f t="shared" si="100"/>
        <v>116.51159167634381</v>
      </c>
      <c r="G544" s="19">
        <f t="shared" si="101"/>
        <v>50.759072873829759</v>
      </c>
      <c r="H544" s="30">
        <f t="shared" si="102"/>
        <v>129354.73999999999</v>
      </c>
      <c r="J544" s="38"/>
    </row>
    <row r="545" spans="1:10" ht="12.75" customHeight="1" x14ac:dyDescent="0.25">
      <c r="A545" s="22" t="s">
        <v>301</v>
      </c>
      <c r="B545" s="17" t="s">
        <v>147</v>
      </c>
      <c r="C545" s="18">
        <v>783417.75</v>
      </c>
      <c r="D545" s="18">
        <v>1798245</v>
      </c>
      <c r="E545" s="18">
        <v>912772.49</v>
      </c>
      <c r="F545" s="19">
        <f t="shared" si="100"/>
        <v>116.51159167634381</v>
      </c>
      <c r="G545" s="19">
        <f t="shared" si="101"/>
        <v>50.759072873829759</v>
      </c>
      <c r="H545" s="20">
        <f t="shared" si="102"/>
        <v>129354.73999999999</v>
      </c>
      <c r="J545" s="38"/>
    </row>
    <row r="546" spans="1:10" ht="12.75" customHeight="1" x14ac:dyDescent="0.25">
      <c r="A546" s="24" t="s">
        <v>159</v>
      </c>
      <c r="B546" s="25" t="s">
        <v>3</v>
      </c>
      <c r="C546" s="26">
        <v>778903.79</v>
      </c>
      <c r="D546" s="26">
        <v>1756541</v>
      </c>
      <c r="E546" s="26">
        <v>902793.99</v>
      </c>
      <c r="F546" s="27">
        <f t="shared" si="100"/>
        <v>115.90571282237565</v>
      </c>
      <c r="G546" s="27">
        <f t="shared" si="101"/>
        <v>51.396123973195039</v>
      </c>
      <c r="H546" s="28">
        <f t="shared" si="102"/>
        <v>123890.19999999995</v>
      </c>
      <c r="J546" s="38"/>
    </row>
    <row r="547" spans="1:10" ht="12.75" customHeight="1" x14ac:dyDescent="0.25">
      <c r="A547" s="24" t="s">
        <v>160</v>
      </c>
      <c r="B547" s="25" t="s">
        <v>312</v>
      </c>
      <c r="C547" s="26">
        <v>4513.96</v>
      </c>
      <c r="D547" s="26">
        <v>41704</v>
      </c>
      <c r="E547" s="26">
        <v>9978.5</v>
      </c>
      <c r="F547" s="27">
        <f t="shared" si="100"/>
        <v>221.05867132185489</v>
      </c>
      <c r="G547" s="27">
        <f t="shared" si="101"/>
        <v>23.92696144254748</v>
      </c>
      <c r="H547" s="28">
        <f t="shared" si="102"/>
        <v>5464.54</v>
      </c>
      <c r="J547" s="38"/>
    </row>
    <row r="548" spans="1:10" ht="12.75" customHeight="1" x14ac:dyDescent="0.25">
      <c r="A548" s="16" t="s">
        <v>324</v>
      </c>
      <c r="B548" s="17" t="s">
        <v>325</v>
      </c>
      <c r="C548" s="29">
        <v>28881308.940000001</v>
      </c>
      <c r="D548" s="29">
        <v>64973273</v>
      </c>
      <c r="E548" s="29">
        <v>33218709.010000002</v>
      </c>
      <c r="F548" s="19">
        <f t="shared" ref="F548:F551" si="124">IF(C548=0,"x",E548/C548*100)</f>
        <v>115.01801763559543</v>
      </c>
      <c r="G548" s="19">
        <f t="shared" ref="G548:G551" si="125">IF(D548=0,"x",E548/D548*100)</f>
        <v>51.126728693504489</v>
      </c>
      <c r="H548" s="30">
        <f t="shared" ref="H548:H551" si="126">+E548-C548</f>
        <v>4337400.07</v>
      </c>
      <c r="J548" s="38"/>
    </row>
    <row r="549" spans="1:10" ht="12.75" customHeight="1" x14ac:dyDescent="0.25">
      <c r="A549" s="22" t="s">
        <v>326</v>
      </c>
      <c r="B549" s="17" t="s">
        <v>327</v>
      </c>
      <c r="C549" s="18">
        <v>28881308.940000001</v>
      </c>
      <c r="D549" s="18">
        <v>64973273</v>
      </c>
      <c r="E549" s="18">
        <v>33218709.010000002</v>
      </c>
      <c r="F549" s="19">
        <f t="shared" si="124"/>
        <v>115.01801763559543</v>
      </c>
      <c r="G549" s="19">
        <f t="shared" si="125"/>
        <v>51.126728693504489</v>
      </c>
      <c r="H549" s="20">
        <f t="shared" si="126"/>
        <v>4337400.07</v>
      </c>
      <c r="J549" s="38"/>
    </row>
    <row r="550" spans="1:10" ht="12.75" customHeight="1" x14ac:dyDescent="0.25">
      <c r="A550" s="24" t="s">
        <v>159</v>
      </c>
      <c r="B550" s="25" t="s">
        <v>3</v>
      </c>
      <c r="C550" s="26">
        <v>28753923.420000002</v>
      </c>
      <c r="D550" s="26">
        <v>61707655</v>
      </c>
      <c r="E550" s="26">
        <v>32700180.420000002</v>
      </c>
      <c r="F550" s="27">
        <f t="shared" si="124"/>
        <v>113.72423840168939</v>
      </c>
      <c r="G550" s="27">
        <f t="shared" si="125"/>
        <v>52.992097042093079</v>
      </c>
      <c r="H550" s="28">
        <f t="shared" si="126"/>
        <v>3946257</v>
      </c>
      <c r="J550" s="38"/>
    </row>
    <row r="551" spans="1:10" ht="12.75" customHeight="1" x14ac:dyDescent="0.25">
      <c r="A551" s="24" t="s">
        <v>160</v>
      </c>
      <c r="B551" s="25" t="s">
        <v>312</v>
      </c>
      <c r="C551" s="26">
        <v>127385.52</v>
      </c>
      <c r="D551" s="26">
        <v>3265618</v>
      </c>
      <c r="E551" s="26">
        <v>518528.59</v>
      </c>
      <c r="F551" s="27">
        <f t="shared" si="124"/>
        <v>407.05457731773595</v>
      </c>
      <c r="G551" s="27">
        <f t="shared" si="125"/>
        <v>15.878421481018295</v>
      </c>
      <c r="H551" s="28">
        <f t="shared" si="126"/>
        <v>391143.07</v>
      </c>
      <c r="J551" s="38"/>
    </row>
    <row r="552" spans="1:10" ht="12.75" customHeight="1" x14ac:dyDescent="0.25">
      <c r="A552" s="16" t="s">
        <v>302</v>
      </c>
      <c r="B552" s="17" t="s">
        <v>148</v>
      </c>
      <c r="C552" s="29">
        <v>2052957.86</v>
      </c>
      <c r="D552" s="29">
        <v>4631620</v>
      </c>
      <c r="E552" s="29">
        <v>2289601.23</v>
      </c>
      <c r="F552" s="19">
        <f t="shared" si="100"/>
        <v>111.52694727012079</v>
      </c>
      <c r="G552" s="19">
        <f t="shared" si="101"/>
        <v>49.434133845177278</v>
      </c>
      <c r="H552" s="30">
        <f t="shared" si="102"/>
        <v>236643.36999999988</v>
      </c>
      <c r="J552" s="38"/>
    </row>
    <row r="553" spans="1:10" ht="12.75" customHeight="1" x14ac:dyDescent="0.25">
      <c r="A553" s="16" t="s">
        <v>303</v>
      </c>
      <c r="B553" s="17" t="s">
        <v>149</v>
      </c>
      <c r="C553" s="29">
        <v>1839498.06</v>
      </c>
      <c r="D553" s="29">
        <v>4002295</v>
      </c>
      <c r="E553" s="29">
        <v>2188348.56</v>
      </c>
      <c r="F553" s="19">
        <f t="shared" si="100"/>
        <v>118.96443967981133</v>
      </c>
      <c r="G553" s="19">
        <f t="shared" si="101"/>
        <v>54.677342874525749</v>
      </c>
      <c r="H553" s="30">
        <f t="shared" si="102"/>
        <v>348850.5</v>
      </c>
      <c r="J553" s="38"/>
    </row>
    <row r="554" spans="1:10" ht="12.75" customHeight="1" x14ac:dyDescent="0.25">
      <c r="A554" s="16" t="s">
        <v>304</v>
      </c>
      <c r="B554" s="17" t="s">
        <v>150</v>
      </c>
      <c r="C554" s="29">
        <v>1092101.77</v>
      </c>
      <c r="D554" s="29">
        <v>4453033</v>
      </c>
      <c r="E554" s="29">
        <v>1647349.37</v>
      </c>
      <c r="F554" s="19">
        <f t="shared" si="100"/>
        <v>150.84211153691291</v>
      </c>
      <c r="G554" s="19">
        <f t="shared" si="101"/>
        <v>36.993872940083762</v>
      </c>
      <c r="H554" s="30">
        <f t="shared" si="102"/>
        <v>555247.60000000009</v>
      </c>
      <c r="J554" s="38"/>
    </row>
    <row r="555" spans="1:10" ht="12.75" customHeight="1" x14ac:dyDescent="0.25">
      <c r="A555" s="16" t="s">
        <v>305</v>
      </c>
      <c r="B555" s="17" t="s">
        <v>151</v>
      </c>
      <c r="C555" s="29">
        <v>726172.12</v>
      </c>
      <c r="D555" s="29">
        <v>1513352</v>
      </c>
      <c r="E555" s="29">
        <v>779865.78</v>
      </c>
      <c r="F555" s="19">
        <f t="shared" si="100"/>
        <v>107.39406795182387</v>
      </c>
      <c r="G555" s="19">
        <f t="shared" si="101"/>
        <v>51.532345416003679</v>
      </c>
      <c r="H555" s="30">
        <f t="shared" si="102"/>
        <v>53693.660000000033</v>
      </c>
      <c r="J555" s="38"/>
    </row>
    <row r="556" spans="1:10" ht="12.75" customHeight="1" x14ac:dyDescent="0.25">
      <c r="A556" s="22" t="s">
        <v>306</v>
      </c>
      <c r="B556" s="17" t="s">
        <v>152</v>
      </c>
      <c r="C556" s="18">
        <v>726172.12</v>
      </c>
      <c r="D556" s="18">
        <v>1513352</v>
      </c>
      <c r="E556" s="18">
        <v>779865.78</v>
      </c>
      <c r="F556" s="19">
        <f t="shared" si="100"/>
        <v>107.39406795182387</v>
      </c>
      <c r="G556" s="19">
        <f t="shared" si="101"/>
        <v>51.532345416003679</v>
      </c>
      <c r="H556" s="20">
        <f t="shared" si="102"/>
        <v>53693.660000000033</v>
      </c>
      <c r="J556" s="38"/>
    </row>
    <row r="557" spans="1:10" ht="12.75" customHeight="1" x14ac:dyDescent="0.25">
      <c r="A557" s="24" t="s">
        <v>159</v>
      </c>
      <c r="B557" s="25" t="s">
        <v>3</v>
      </c>
      <c r="C557" s="26">
        <v>722652.2</v>
      </c>
      <c r="D557" s="26">
        <v>1438372</v>
      </c>
      <c r="E557" s="26">
        <v>773639.17</v>
      </c>
      <c r="F557" s="27">
        <f t="shared" si="100"/>
        <v>107.05553376852657</v>
      </c>
      <c r="G557" s="27">
        <f t="shared" si="101"/>
        <v>53.785750139741317</v>
      </c>
      <c r="H557" s="28">
        <f t="shared" si="102"/>
        <v>50986.970000000088</v>
      </c>
      <c r="J557" s="38"/>
    </row>
    <row r="558" spans="1:10" ht="12.75" customHeight="1" x14ac:dyDescent="0.25">
      <c r="A558" s="24" t="s">
        <v>160</v>
      </c>
      <c r="B558" s="25" t="s">
        <v>312</v>
      </c>
      <c r="C558" s="26">
        <v>3519.92</v>
      </c>
      <c r="D558" s="26">
        <v>74980</v>
      </c>
      <c r="E558" s="26">
        <v>6226.61</v>
      </c>
      <c r="F558" s="27">
        <f t="shared" si="100"/>
        <v>176.89634991704355</v>
      </c>
      <c r="G558" s="27">
        <f t="shared" si="101"/>
        <v>8.3043611629767931</v>
      </c>
      <c r="H558" s="28">
        <f t="shared" si="102"/>
        <v>2706.6899999999996</v>
      </c>
      <c r="J558" s="38"/>
    </row>
    <row r="559" spans="1:10" ht="12.75" customHeight="1" x14ac:dyDescent="0.25">
      <c r="A559" s="16" t="s">
        <v>307</v>
      </c>
      <c r="B559" s="17" t="s">
        <v>153</v>
      </c>
      <c r="C559" s="29">
        <v>357218.88</v>
      </c>
      <c r="D559" s="29">
        <v>828972</v>
      </c>
      <c r="E559" s="29">
        <v>450340.79</v>
      </c>
      <c r="F559" s="19">
        <f t="shared" ref="F559:F562" si="127">IF(C559=0,"x",E559/C559*100)</f>
        <v>126.06858573656577</v>
      </c>
      <c r="G559" s="19">
        <f t="shared" ref="G559:G562" si="128">IF(D559=0,"x",E559/D559*100)</f>
        <v>54.325211225469616</v>
      </c>
      <c r="H559" s="30">
        <f t="shared" ref="H559:H562" si="129">+E559-C559</f>
        <v>93121.909999999974</v>
      </c>
      <c r="J559" s="38"/>
    </row>
    <row r="560" spans="1:10" ht="12.75" customHeight="1" x14ac:dyDescent="0.25">
      <c r="A560" s="22" t="s">
        <v>308</v>
      </c>
      <c r="B560" s="17" t="s">
        <v>154</v>
      </c>
      <c r="C560" s="18">
        <v>357218.88</v>
      </c>
      <c r="D560" s="18">
        <v>828972</v>
      </c>
      <c r="E560" s="18">
        <v>450340.79</v>
      </c>
      <c r="F560" s="19">
        <f t="shared" si="127"/>
        <v>126.06858573656577</v>
      </c>
      <c r="G560" s="19">
        <f t="shared" si="128"/>
        <v>54.325211225469616</v>
      </c>
      <c r="H560" s="20">
        <f t="shared" si="129"/>
        <v>93121.909999999974</v>
      </c>
      <c r="J560" s="38"/>
    </row>
    <row r="561" spans="1:10" ht="12.75" customHeight="1" x14ac:dyDescent="0.25">
      <c r="A561" s="24" t="s">
        <v>159</v>
      </c>
      <c r="B561" s="25" t="s">
        <v>3</v>
      </c>
      <c r="C561" s="26">
        <v>357017.14</v>
      </c>
      <c r="D561" s="26">
        <v>823141</v>
      </c>
      <c r="E561" s="26">
        <v>450340.79</v>
      </c>
      <c r="F561" s="27">
        <f t="shared" si="127"/>
        <v>126.13982342696485</v>
      </c>
      <c r="G561" s="27">
        <f t="shared" si="128"/>
        <v>54.710042386419822</v>
      </c>
      <c r="H561" s="28">
        <f t="shared" si="129"/>
        <v>93323.649999999965</v>
      </c>
      <c r="J561" s="38"/>
    </row>
    <row r="562" spans="1:10" ht="12.75" customHeight="1" thickBot="1" x14ac:dyDescent="0.3">
      <c r="A562" s="31" t="s">
        <v>160</v>
      </c>
      <c r="B562" s="32" t="s">
        <v>312</v>
      </c>
      <c r="C562" s="33">
        <v>201.74</v>
      </c>
      <c r="D562" s="33">
        <v>5831</v>
      </c>
      <c r="E562" s="33"/>
      <c r="F562" s="34">
        <f t="shared" si="127"/>
        <v>0</v>
      </c>
      <c r="G562" s="34">
        <f t="shared" si="128"/>
        <v>0</v>
      </c>
      <c r="H562" s="35">
        <f t="shared" si="129"/>
        <v>-201.74</v>
      </c>
      <c r="J562" s="38"/>
    </row>
    <row r="563" spans="1:10" ht="12.75" customHeight="1" x14ac:dyDescent="0.25">
      <c r="A563" s="1"/>
      <c r="B563" s="2"/>
      <c r="C563" s="1"/>
      <c r="D563" s="1"/>
      <c r="E563" s="1"/>
      <c r="F563" s="3"/>
      <c r="G563" s="3"/>
      <c r="H563" s="1"/>
    </row>
    <row r="564" spans="1:10" ht="12.75" customHeight="1" x14ac:dyDescent="0.25">
      <c r="A564" s="36" t="s">
        <v>155</v>
      </c>
      <c r="B564" s="2"/>
      <c r="C564" s="1"/>
      <c r="D564" s="1"/>
      <c r="E564" s="1"/>
      <c r="F564" s="3"/>
      <c r="G564" s="3"/>
      <c r="H564" s="1"/>
    </row>
    <row r="565" spans="1:10" ht="12.75" customHeight="1" x14ac:dyDescent="0.25">
      <c r="A565" s="37" t="s">
        <v>156</v>
      </c>
      <c r="B565" s="2"/>
      <c r="C565" s="1"/>
      <c r="D565" s="1"/>
      <c r="E565" s="1"/>
      <c r="F565" s="3"/>
      <c r="G565" s="3"/>
      <c r="H56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2023-09-25T12:29:16Z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2023..xlsx</vt:lpwstr>
  </property>
</Properties>
</file>